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19 Individual PriceLists\"/>
    </mc:Choice>
  </mc:AlternateContent>
  <xr:revisionPtr revIDLastSave="0" documentId="8_{94F29435-4345-451B-92C9-9AACCFCFCE2B}" xr6:coauthVersionLast="45" xr6:coauthVersionMax="45" xr10:uidLastSave="{00000000-0000-0000-0000-000000000000}"/>
  <bookViews>
    <workbookView xWindow="-120" yWindow="-120" windowWidth="29040" windowHeight="17790" xr2:uid="{DE6D6D15-019D-436E-96A7-9D32FCA51C12}"/>
  </bookViews>
  <sheets>
    <sheet name="193" sheetId="1" r:id="rId1"/>
  </sheets>
  <externalReferences>
    <externalReference r:id="rId2"/>
  </externalReferences>
  <definedNames>
    <definedName name="BEZEL">#REF!</definedName>
    <definedName name="CHASSIS">#REF!</definedName>
    <definedName name="CPU">#REF!</definedName>
    <definedName name="DISPLAY">#REF!</definedName>
    <definedName name="LENS">#REF!</definedName>
    <definedName name="MEDIA">#REF!</definedName>
    <definedName name="MEMORY">#REF!</definedName>
    <definedName name="MONITORCHASSIS">#REF!</definedName>
    <definedName name="OPSYS">#REF!</definedName>
    <definedName name="OPTIONS">#REF!</definedName>
    <definedName name="PASSIVE">#REF!</definedName>
    <definedName name="POWER">#REF!</definedName>
    <definedName name="STORAGE">#REF!</definedName>
    <definedName name="SYSTEM">#REF!</definedName>
    <definedName name="TOUCHSCREEN">#REF!</definedName>
    <definedName name="VIDE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0" i="1" l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D91" i="1"/>
  <c r="C93" i="1"/>
  <c r="D93" i="1"/>
  <c r="C94" i="1"/>
  <c r="D94" i="1"/>
  <c r="C95" i="1"/>
  <c r="D95" i="1" s="1"/>
  <c r="C96" i="1"/>
  <c r="D96" i="1"/>
  <c r="C97" i="1"/>
  <c r="D97" i="1"/>
  <c r="C98" i="1"/>
  <c r="D98" i="1"/>
  <c r="C99" i="1"/>
  <c r="D99" i="1"/>
  <c r="C100" i="1"/>
  <c r="D100" i="1"/>
  <c r="C101" i="1"/>
  <c r="D101" i="1"/>
</calcChain>
</file>

<file path=xl/sharedStrings.xml><?xml version="1.0" encoding="utf-8"?>
<sst xmlns="http://schemas.openxmlformats.org/spreadsheetml/2006/main" count="116" uniqueCount="66">
  <si>
    <t xml:space="preserve">Please fax your order directly to your LOCAL DISTRIBUTOR or if one is not found fax it to 734.677.6105 or email it to sales@dynics.com </t>
  </si>
  <si>
    <t>DRV2</t>
  </si>
  <si>
    <t>DRV</t>
  </si>
  <si>
    <t>RM</t>
  </si>
  <si>
    <t>OS</t>
  </si>
  <si>
    <t>CPU</t>
  </si>
  <si>
    <t>SYS</t>
  </si>
  <si>
    <t>PS</t>
  </si>
  <si>
    <t>TY</t>
  </si>
  <si>
    <t>CHS</t>
  </si>
  <si>
    <t>ORDER DESCRIPTION</t>
  </si>
  <si>
    <t>PART</t>
  </si>
  <si>
    <t>CODE</t>
  </si>
  <si>
    <t>Part Number:</t>
  </si>
  <si>
    <t>Your Order's Details:</t>
  </si>
  <si>
    <t>XX</t>
  </si>
  <si>
    <t>No Storage Additional Drive</t>
  </si>
  <si>
    <t>EM</t>
  </si>
  <si>
    <t>1.92 TB 2.5" Solid-State Flash Drive SATA</t>
  </si>
  <si>
    <t>EL</t>
  </si>
  <si>
    <t>960.0 GB 2.5" Solid-State Flash Drive SATA</t>
  </si>
  <si>
    <t>EK</t>
  </si>
  <si>
    <t>480.0 GB 2.5" Solid-State Flash Drive SATA</t>
  </si>
  <si>
    <t>EB</t>
  </si>
  <si>
    <t>240.0 GB 2.5" Solid-State Flash Drive SATA</t>
  </si>
  <si>
    <t>ND</t>
  </si>
  <si>
    <t>4 TB 3.5" Enterprise Grade Hard Drive SATA</t>
  </si>
  <si>
    <t>NC</t>
  </si>
  <si>
    <t>2 TB 3.5" Enterprise Grade Hard Drive SATA</t>
  </si>
  <si>
    <t>N8</t>
  </si>
  <si>
    <t>2 TB 2.5" Enterprise Grade Hard Drive SATA</t>
  </si>
  <si>
    <t>N7</t>
  </si>
  <si>
    <t>1 TB 2.5" Enterprise Grade Hard Drive SATA</t>
  </si>
  <si>
    <t>N5</t>
  </si>
  <si>
    <t>1 TB 2.5" Hard Drive SATA</t>
  </si>
  <si>
    <t>STORAGE - ADDITIONAL DRIVE</t>
  </si>
  <si>
    <t>No Internal Drive</t>
  </si>
  <si>
    <t>OS - BOOT DRIVE</t>
  </si>
  <si>
    <t>D</t>
  </si>
  <si>
    <t>32.0 GB RAM DDR4</t>
  </si>
  <si>
    <t>C</t>
  </si>
  <si>
    <t>16.0 GB RAM DDR4</t>
  </si>
  <si>
    <t>MEMORY</t>
  </si>
  <si>
    <t>W16</t>
  </si>
  <si>
    <t>Windows Server 2016 Version (64-bit)</t>
  </si>
  <si>
    <t>LUB</t>
  </si>
  <si>
    <t>Linux Ubuntu</t>
  </si>
  <si>
    <t>No Operating System</t>
  </si>
  <si>
    <t>OPERATING SYSTEM</t>
  </si>
  <si>
    <t>DJ</t>
  </si>
  <si>
    <t>8th Gen Hexa Core i7-8700T, up to 4.0 GHz, 12MB Cache</t>
  </si>
  <si>
    <t>DH</t>
  </si>
  <si>
    <t>8th Gen Hexa Core i5-8500T, up to 3.5 GHz, 9MB Cache</t>
  </si>
  <si>
    <t>CPU CONFIGURATION</t>
  </si>
  <si>
    <t>IZ</t>
  </si>
  <si>
    <t>Mini-ITX Q370, 2x 1Gb Ethernet (1x Supporting Intel® vPro™ AMT), 1x RS232, 4x USB3.1, 4x USB 2.0, 2x PS/2, 1x DVI-D, 2x DisplayPort v1.2, 2x Audio Jacks (Line-out/Line-in)</t>
  </si>
  <si>
    <t>SYSTEM COMPONENT CONFIGURATION</t>
  </si>
  <si>
    <t>RAU</t>
  </si>
  <si>
    <t>Redundant Industrial 100~240 VAC Power Entry - 2x 6 Ft Power Cables Included and UPS35P Uninterruptable Power Supply 24VDC, Maintenance &amp; Battery Free</t>
  </si>
  <si>
    <t>POWER SUPPLY</t>
  </si>
  <si>
    <t>1x 1Gb Ethernet (Supports Intel AMT), 1x 1Gb Ethernet, 2x USB 3.1 Gen1, 2x USB 3.1 Gen2, 4x USB 2.0, 2x DisplayPorts V1.2, 1x DVI-D, 2x PS/2 (Kyb/Mouse), 2x Audio Jacks (Line-In/Line-Out)</t>
  </si>
  <si>
    <t>TYPE</t>
  </si>
  <si>
    <t>19" 3U Rackmount chassis includes removable trays. Metal enclosure, black powder coat finish with blue doors. Slim DVD RW included.</t>
  </si>
  <si>
    <t>CHASSIS</t>
  </si>
  <si>
    <t>Work your part number from left to right always ==&gt;</t>
  </si>
  <si>
    <t>Price List Effective 11/01/2019 Rev.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</si>
</sst>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[$$-409]#,##0_);\([$$-409]#,##0\)"/>
  </numFmts>
  <fonts count="20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theme="0"/>
      <name val="Tahoma"/>
      <family val="2"/>
    </font>
    <font>
      <b/>
      <sz val="10"/>
      <color indexed="56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b/>
      <i/>
      <sz val="10"/>
      <name val="Tahoma"/>
      <family val="2"/>
    </font>
    <font>
      <sz val="8"/>
      <color theme="0"/>
      <name val="Tahoma"/>
      <family val="2"/>
    </font>
    <font>
      <sz val="10"/>
      <color theme="0"/>
      <name val="Tahoma"/>
      <family val="2"/>
    </font>
    <font>
      <i/>
      <sz val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2"/>
      <color theme="1"/>
      <name val="Times New Roman"/>
      <family val="2"/>
    </font>
    <font>
      <sz val="11"/>
      <color indexed="18"/>
      <name val="Tahoma"/>
      <family val="2"/>
    </font>
    <font>
      <sz val="8"/>
      <name val="Tahoma"/>
      <family val="2"/>
    </font>
    <font>
      <sz val="12"/>
      <color indexed="18"/>
      <name val="Tahoma"/>
      <family val="2"/>
    </font>
    <font>
      <b/>
      <sz val="14"/>
      <name val="Tahoma"/>
      <family val="2"/>
    </font>
    <font>
      <sz val="10"/>
      <color theme="0" tint="-0.49998474074526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9" fontId="4" fillId="0" borderId="0" xfId="2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165" fontId="1" fillId="0" borderId="1" xfId="1" applyNumberFormat="1" applyFont="1" applyBorder="1" applyAlignment="1">
      <alignment horizontal="right" vertical="center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6" xfId="1" applyNumberFormat="1" applyFont="1" applyBorder="1" applyAlignment="1">
      <alignment horizontal="right" vertical="center"/>
    </xf>
    <xf numFmtId="0" fontId="1" fillId="0" borderId="7" xfId="0" applyFont="1" applyBorder="1"/>
    <xf numFmtId="0" fontId="1" fillId="0" borderId="8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1" xfId="1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65" fontId="1" fillId="0" borderId="13" xfId="1" applyNumberFormat="1" applyFont="1" applyBorder="1" applyAlignment="1">
      <alignment horizontal="right" vertical="center"/>
    </xf>
    <xf numFmtId="0" fontId="1" fillId="0" borderId="14" xfId="0" applyFont="1" applyBorder="1"/>
    <xf numFmtId="0" fontId="1" fillId="0" borderId="14" xfId="0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3" borderId="18" xfId="0" applyFont="1" applyFill="1" applyBorder="1"/>
    <xf numFmtId="0" fontId="5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left"/>
    </xf>
    <xf numFmtId="166" fontId="1" fillId="0" borderId="0" xfId="1" applyNumberFormat="1" applyFont="1" applyAlignment="1">
      <alignment horizontal="left" vertical="center"/>
    </xf>
    <xf numFmtId="166" fontId="1" fillId="0" borderId="0" xfId="1" applyNumberFormat="1" applyFont="1" applyAlignment="1">
      <alignment horizontal="center"/>
    </xf>
    <xf numFmtId="166" fontId="1" fillId="0" borderId="0" xfId="1" applyNumberFormat="1" applyFont="1"/>
    <xf numFmtId="0" fontId="8" fillId="0" borderId="0" xfId="0" applyFont="1"/>
    <xf numFmtId="166" fontId="1" fillId="0" borderId="0" xfId="1" applyNumberFormat="1" applyFont="1" applyAlignment="1">
      <alignment horizontal="center" vertical="center"/>
    </xf>
    <xf numFmtId="166" fontId="1" fillId="0" borderId="0" xfId="1" applyNumberFormat="1" applyFont="1" applyAlignment="1">
      <alignment horizontal="right" vertical="center"/>
    </xf>
    <xf numFmtId="167" fontId="9" fillId="4" borderId="0" xfId="0" applyNumberFormat="1" applyFont="1" applyFill="1"/>
    <xf numFmtId="166" fontId="1" fillId="0" borderId="0" xfId="1" applyNumberFormat="1" applyFont="1" applyAlignment="1">
      <alignment vertical="center"/>
    </xf>
    <xf numFmtId="2" fontId="10" fillId="0" borderId="0" xfId="0" applyNumberFormat="1" applyFont="1"/>
    <xf numFmtId="166" fontId="10" fillId="0" borderId="0" xfId="0" applyNumberFormat="1" applyFont="1"/>
    <xf numFmtId="0" fontId="11" fillId="3" borderId="0" xfId="0" applyFont="1" applyFill="1"/>
    <xf numFmtId="166" fontId="1" fillId="3" borderId="0" xfId="1" applyNumberFormat="1" applyFont="1" applyFill="1" applyAlignment="1">
      <alignment horizontal="left" vertical="center"/>
    </xf>
    <xf numFmtId="166" fontId="1" fillId="3" borderId="0" xfId="1" applyNumberFormat="1" applyFont="1" applyFill="1" applyAlignment="1">
      <alignment horizontal="center" vertical="center"/>
    </xf>
    <xf numFmtId="166" fontId="1" fillId="3" borderId="0" xfId="1" applyNumberFormat="1" applyFont="1" applyFill="1" applyAlignment="1">
      <alignment horizontal="right" vertical="center"/>
    </xf>
    <xf numFmtId="0" fontId="1" fillId="3" borderId="0" xfId="0" applyFont="1" applyFill="1"/>
    <xf numFmtId="0" fontId="12" fillId="3" borderId="0" xfId="0" applyFont="1" applyFill="1"/>
    <xf numFmtId="0" fontId="10" fillId="0" borderId="0" xfId="0" applyFont="1"/>
    <xf numFmtId="0" fontId="1" fillId="5" borderId="0" xfId="0" applyFont="1" applyFill="1"/>
    <xf numFmtId="166" fontId="1" fillId="5" borderId="0" xfId="1" applyNumberFormat="1" applyFont="1" applyFill="1" applyAlignment="1">
      <alignment horizontal="left" vertical="center"/>
    </xf>
    <xf numFmtId="166" fontId="1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0" fontId="13" fillId="3" borderId="0" xfId="0" applyFont="1" applyFill="1"/>
    <xf numFmtId="166" fontId="1" fillId="5" borderId="0" xfId="1" applyNumberFormat="1" applyFont="1" applyFill="1" applyAlignment="1">
      <alignment vertical="center"/>
    </xf>
    <xf numFmtId="0" fontId="11" fillId="5" borderId="0" xfId="0" applyFont="1" applyFill="1"/>
    <xf numFmtId="166" fontId="1" fillId="3" borderId="0" xfId="1" applyNumberFormat="1" applyFont="1" applyFill="1" applyAlignment="1">
      <alignment horizontal="center"/>
    </xf>
    <xf numFmtId="166" fontId="1" fillId="3" borderId="0" xfId="1" applyNumberFormat="1" applyFont="1" applyFill="1" applyAlignment="1">
      <alignment horizontal="right"/>
    </xf>
    <xf numFmtId="166" fontId="1" fillId="5" borderId="0" xfId="1" applyNumberFormat="1" applyFont="1" applyFill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166" fontId="1" fillId="3" borderId="0" xfId="1" applyNumberFormat="1" applyFont="1" applyFill="1" applyAlignment="1">
      <alignment horizontal="left" vertical="center" wrapText="1"/>
    </xf>
    <xf numFmtId="166" fontId="1" fillId="5" borderId="0" xfId="1" applyNumberFormat="1" applyFont="1" applyFill="1" applyAlignment="1">
      <alignment horizontal="left" vertical="center" wrapText="1"/>
    </xf>
    <xf numFmtId="49" fontId="15" fillId="5" borderId="0" xfId="3" applyNumberFormat="1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vertical="center"/>
    </xf>
    <xf numFmtId="166" fontId="1" fillId="3" borderId="0" xfId="1" applyNumberFormat="1" applyFont="1" applyFill="1" applyAlignment="1">
      <alignment horizontal="left" vertical="center" wrapText="1"/>
    </xf>
    <xf numFmtId="0" fontId="1" fillId="3" borderId="0" xfId="1" applyNumberFormat="1" applyFont="1" applyFill="1" applyAlignment="1">
      <alignment horizontal="center" vertical="center"/>
    </xf>
    <xf numFmtId="167" fontId="16" fillId="0" borderId="0" xfId="0" applyNumberFormat="1" applyFont="1"/>
    <xf numFmtId="167" fontId="16" fillId="5" borderId="0" xfId="0" applyNumberFormat="1" applyFont="1" applyFill="1"/>
    <xf numFmtId="167" fontId="16" fillId="3" borderId="0" xfId="0" applyNumberFormat="1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7" fontId="16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9" fontId="17" fillId="3" borderId="0" xfId="3" applyNumberFormat="1" applyFont="1" applyFill="1" applyAlignment="1" applyProtection="1">
      <alignment horizontal="center" vertical="center" wrapText="1"/>
      <protection locked="0"/>
    </xf>
    <xf numFmtId="49" fontId="17" fillId="5" borderId="0" xfId="3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193C.pdf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3A7373A8-1E3C-4B80-A383-B77FD4F6ED3B}"/>
            </a:ext>
          </a:extLst>
        </xdr:cNvPr>
        <xdr:cNvSpPr txBox="1">
          <a:spLocks noChangeArrowheads="1"/>
        </xdr:cNvSpPr>
      </xdr:nvSpPr>
      <xdr:spPr bwMode="auto">
        <a:xfrm>
          <a:off x="619125" y="828675"/>
          <a:ext cx="1818780" cy="112585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193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Industrial Rackmount Computer 3U</a:t>
          </a: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4C96C493-CC3B-44DD-A838-9EECFDC64AF1}"/>
            </a:ext>
          </a:extLst>
        </xdr:cNvPr>
        <xdr:cNvSpPr txBox="1">
          <a:spLocks noChangeArrowheads="1"/>
        </xdr:cNvSpPr>
      </xdr:nvSpPr>
      <xdr:spPr bwMode="auto">
        <a:xfrm>
          <a:off x="24824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415282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CCEC8C32-EF85-4CC6-A7D1-C0A1FD5F0F16}"/>
            </a:ext>
          </a:extLst>
        </xdr:cNvPr>
        <xdr:cNvSpPr txBox="1">
          <a:spLocks noChangeArrowheads="1"/>
        </xdr:cNvSpPr>
      </xdr:nvSpPr>
      <xdr:spPr bwMode="auto">
        <a:xfrm>
          <a:off x="6140053" y="869156"/>
          <a:ext cx="3712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DE4376D4-9534-42A3-8C6A-274A912334DD}"/>
            </a:ext>
          </a:extLst>
        </xdr:cNvPr>
        <xdr:cNvSpPr txBox="1">
          <a:spLocks noChangeArrowheads="1"/>
        </xdr:cNvSpPr>
      </xdr:nvSpPr>
      <xdr:spPr bwMode="auto">
        <a:xfrm>
          <a:off x="73592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B0D40835-4D98-4C79-9E6B-2419AFFE35CB}"/>
            </a:ext>
          </a:extLst>
        </xdr:cNvPr>
        <xdr:cNvSpPr txBox="1">
          <a:spLocks noChangeArrowheads="1"/>
        </xdr:cNvSpPr>
      </xdr:nvSpPr>
      <xdr:spPr bwMode="auto">
        <a:xfrm>
          <a:off x="85784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85DAC7D4-26B8-403F-9669-408A8B5DC557}"/>
            </a:ext>
          </a:extLst>
        </xdr:cNvPr>
        <xdr:cNvSpPr txBox="1">
          <a:spLocks noChangeArrowheads="1"/>
        </xdr:cNvSpPr>
      </xdr:nvSpPr>
      <xdr:spPr bwMode="auto">
        <a:xfrm>
          <a:off x="97976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5059D3C5-4483-4461-BDB7-4AC2AE97E8DC}"/>
            </a:ext>
          </a:extLst>
        </xdr:cNvPr>
        <xdr:cNvSpPr txBox="1">
          <a:spLocks noChangeArrowheads="1"/>
        </xdr:cNvSpPr>
      </xdr:nvSpPr>
      <xdr:spPr bwMode="auto">
        <a:xfrm>
          <a:off x="110168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F720857-59CD-4883-8C13-AD6F1A8A1002}"/>
            </a:ext>
          </a:extLst>
        </xdr:cNvPr>
        <xdr:cNvSpPr/>
      </xdr:nvSpPr>
      <xdr:spPr>
        <a:xfrm>
          <a:off x="611504" y="647700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DBE62F4E-42F8-4F9B-9CF9-6EEFCAA73B71}"/>
            </a:ext>
          </a:extLst>
        </xdr:cNvPr>
        <xdr:cNvSpPr/>
      </xdr:nvSpPr>
      <xdr:spPr>
        <a:xfrm>
          <a:off x="2436495" y="2009775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ED829910-9D23-428E-A5EB-644FF1A2AE14}"/>
            </a:ext>
          </a:extLst>
        </xdr:cNvPr>
        <xdr:cNvSpPr txBox="1">
          <a:spLocks noChangeArrowheads="1"/>
        </xdr:cNvSpPr>
      </xdr:nvSpPr>
      <xdr:spPr bwMode="auto">
        <a:xfrm>
          <a:off x="49208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2" name="Picture 116" descr="Dynics Logo">
          <a:extLst>
            <a:ext uri="{FF2B5EF4-FFF2-40B4-BE49-F238E27FC236}">
              <a16:creationId xmlns:a16="http://schemas.microsoft.com/office/drawing/2014/main" id="{33288665-4230-4A0A-AAF9-D14BF604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266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307647</xdr:colOff>
      <xdr:row>1</xdr:row>
      <xdr:rowOff>161512</xdr:rowOff>
    </xdr:from>
    <xdr:ext cx="2039469" cy="216149"/>
    <xdr:sp macro="" textlink="">
      <xdr:nvSpPr>
        <xdr:cNvPr id="13" name="Rectangle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AC9AE6-693C-4FF9-AAFF-D5E63E53FA44}"/>
            </a:ext>
          </a:extLst>
        </xdr:cNvPr>
        <xdr:cNvSpPr/>
      </xdr:nvSpPr>
      <xdr:spPr>
        <a:xfrm>
          <a:off x="12499647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oneCellAnchor>
    <xdr:from>
      <xdr:col>3</xdr:col>
      <xdr:colOff>2429974</xdr:colOff>
      <xdr:row>5</xdr:row>
      <xdr:rowOff>105628</xdr:rowOff>
    </xdr:from>
    <xdr:ext cx="1362805" cy="826969"/>
    <xdr:pic>
      <xdr:nvPicPr>
        <xdr:cNvPr id="14" name="Picture 13">
          <a:extLst>
            <a:ext uri="{FF2B5EF4-FFF2-40B4-BE49-F238E27FC236}">
              <a16:creationId xmlns:a16="http://schemas.microsoft.com/office/drawing/2014/main" id="{E5A1E4C9-C942-40FC-BECB-36E8565FA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9499" y="915253"/>
          <a:ext cx="1362805" cy="826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15" name="Text Box 88">
          <a:extLst>
            <a:ext uri="{FF2B5EF4-FFF2-40B4-BE49-F238E27FC236}">
              <a16:creationId xmlns:a16="http://schemas.microsoft.com/office/drawing/2014/main" id="{AEE16537-1A1F-4FFF-BE15-958AC1D7C38E}"/>
            </a:ext>
          </a:extLst>
        </xdr:cNvPr>
        <xdr:cNvSpPr txBox="1">
          <a:spLocks noChangeArrowheads="1"/>
        </xdr:cNvSpPr>
      </xdr:nvSpPr>
      <xdr:spPr bwMode="auto">
        <a:xfrm>
          <a:off x="122360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 DRV2</a:t>
          </a: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AB072BC4-8A4E-46FA-BBE2-F8F56D09F71A}"/>
            </a:ext>
          </a:extLst>
        </xdr:cNvPr>
        <xdr:cNvSpPr txBox="1">
          <a:spLocks noChangeArrowheads="1"/>
        </xdr:cNvSpPr>
      </xdr:nvSpPr>
      <xdr:spPr bwMode="auto">
        <a:xfrm>
          <a:off x="37016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TY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Dynics/Distributor%20Price%20Lists/DYNICS/DYNICS%20Price%20List%20-%20PUBLIC%20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4"/>
      <sheetName val="FX MONITOR"/>
      <sheetName val="SW MONITOR"/>
      <sheetName val="FHX MONITOR"/>
      <sheetName val="SHW MONITOR"/>
      <sheetName val="HX MONITOR"/>
      <sheetName val="HW MONITOR"/>
      <sheetName val="BBK MONITOR"/>
      <sheetName val="FX-BIX"/>
      <sheetName val="FX-PIX"/>
      <sheetName val="SW-PIX"/>
      <sheetName val="HX"/>
      <sheetName val="HW"/>
      <sheetName val="HSW"/>
      <sheetName val="EX"/>
      <sheetName val="EW"/>
      <sheetName val="EXV"/>
      <sheetName val="EWV"/>
      <sheetName val="EWAI"/>
      <sheetName val="BBK"/>
      <sheetName val="PV-BTMI"/>
      <sheetName val="PW-BTMI"/>
      <sheetName val="SW-BTMI"/>
      <sheetName val="XY-PIX"/>
      <sheetName val="VERTISTAND"/>
      <sheetName val="UW37-SINGLE"/>
      <sheetName val="UW37-DOUBLE"/>
      <sheetName val="CW-SINGLE"/>
      <sheetName val="CW-DOUBLE"/>
      <sheetName val="LW-SINGLE"/>
      <sheetName val="LW-DOUBLE"/>
      <sheetName val="VW"/>
      <sheetName val="AW"/>
      <sheetName val="PXP-PXL"/>
      <sheetName val="PWS"/>
      <sheetName val="ACP"/>
      <sheetName val="COMPON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2F24-5477-4067-86B1-CB28E6608250}">
  <sheetPr>
    <pageSetUpPr fitToPage="1"/>
  </sheetPr>
  <dimension ref="A2:AB11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7.85546875" style="1" customWidth="1"/>
    <col min="24" max="24" width="0.85546875" style="1" customWidth="1"/>
    <col min="25" max="25" width="8.140625" style="1" customWidth="1"/>
    <col min="26" max="26" width="0.85546875" style="1" customWidth="1"/>
    <col min="27" max="27" width="10.28515625" style="1" customWidth="1"/>
    <col min="28" max="28" width="8.42578125" style="1" customWidth="1"/>
    <col min="29" max="16384" width="9.140625" style="1"/>
  </cols>
  <sheetData>
    <row r="2" spans="1:28" ht="18" x14ac:dyDescent="0.2">
      <c r="E2" s="83" t="s">
        <v>65</v>
      </c>
      <c r="AB2" s="82"/>
    </row>
    <row r="4" spans="1:28" ht="2.2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0"/>
      <c r="AA4" s="80"/>
    </row>
    <row r="5" spans="1:28" ht="18" customHeight="1" x14ac:dyDescent="0.2">
      <c r="A5" s="78"/>
      <c r="B5" s="78"/>
      <c r="C5" s="78"/>
      <c r="D5" s="78"/>
      <c r="E5" s="79" t="s">
        <v>64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8" x14ac:dyDescent="0.2">
      <c r="A6" s="75"/>
      <c r="B6" s="75"/>
      <c r="C6" s="75"/>
      <c r="D6" s="75"/>
    </row>
    <row r="7" spans="1:28" ht="21" customHeight="1" x14ac:dyDescent="0.2">
      <c r="A7" s="75"/>
      <c r="B7" s="75"/>
      <c r="C7" s="75"/>
      <c r="D7" s="75"/>
    </row>
    <row r="8" spans="1:28" ht="3" customHeight="1" x14ac:dyDescent="0.2">
      <c r="A8" s="75"/>
      <c r="B8" s="75"/>
      <c r="C8" s="75"/>
      <c r="D8" s="75"/>
      <c r="E8" s="73"/>
      <c r="F8" s="73"/>
      <c r="H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Z8" s="73"/>
      <c r="AA8" s="73"/>
    </row>
    <row r="9" spans="1:28" ht="12.75" customHeight="1" x14ac:dyDescent="0.2">
      <c r="A9" s="75"/>
      <c r="B9" s="75"/>
      <c r="C9" s="75"/>
      <c r="D9" s="75"/>
      <c r="E9" s="76"/>
      <c r="G9" s="65"/>
      <c r="I9" s="76"/>
      <c r="K9" s="77"/>
      <c r="M9" s="76"/>
      <c r="O9" s="77"/>
      <c r="Q9" s="76"/>
      <c r="S9" s="77"/>
      <c r="U9" s="76"/>
    </row>
    <row r="10" spans="1:28" ht="12.75" customHeight="1" x14ac:dyDescent="0.2">
      <c r="A10" s="75"/>
      <c r="B10" s="75"/>
      <c r="C10" s="75"/>
      <c r="D10" s="75"/>
      <c r="E10" s="76"/>
      <c r="G10" s="65"/>
      <c r="I10" s="76"/>
      <c r="K10" s="77"/>
      <c r="M10" s="76"/>
      <c r="O10" s="77"/>
      <c r="Q10" s="76"/>
      <c r="S10" s="77"/>
      <c r="U10" s="76"/>
    </row>
    <row r="11" spans="1:28" ht="3" customHeight="1" x14ac:dyDescent="0.2">
      <c r="A11" s="75"/>
      <c r="B11" s="75"/>
      <c r="C11" s="75"/>
      <c r="D11" s="75"/>
      <c r="E11" s="71"/>
      <c r="G11" s="70"/>
      <c r="I11" s="71"/>
      <c r="K11" s="70"/>
      <c r="M11" s="71"/>
      <c r="O11" s="70"/>
      <c r="Q11" s="71"/>
      <c r="S11" s="70"/>
      <c r="U11" s="71"/>
      <c r="AA11" s="69"/>
    </row>
    <row r="12" spans="1:28" ht="12.75" customHeight="1" x14ac:dyDescent="0.2">
      <c r="A12" s="75"/>
      <c r="B12" s="75"/>
      <c r="C12" s="75"/>
      <c r="D12" s="75"/>
      <c r="E12" s="71"/>
      <c r="G12" s="70"/>
      <c r="I12" s="74"/>
      <c r="K12" s="70"/>
      <c r="M12" s="71"/>
      <c r="O12" s="70"/>
      <c r="Q12" s="71"/>
      <c r="S12" s="70"/>
      <c r="U12" s="71"/>
      <c r="Z12" s="69"/>
      <c r="AA12" s="69"/>
    </row>
    <row r="13" spans="1:28" ht="37.5" customHeight="1" x14ac:dyDescent="0.2">
      <c r="A13" s="73"/>
      <c r="B13" s="72"/>
      <c r="C13" s="72"/>
      <c r="D13" s="72"/>
      <c r="E13" s="66"/>
      <c r="G13" s="70"/>
      <c r="I13" s="71"/>
      <c r="K13" s="70"/>
      <c r="M13" s="71"/>
      <c r="O13" s="70"/>
      <c r="Q13" s="71"/>
      <c r="S13" s="70"/>
      <c r="U13" s="44"/>
      <c r="Y13" s="40"/>
      <c r="Z13" s="69"/>
    </row>
    <row r="14" spans="1:28" x14ac:dyDescent="0.2">
      <c r="C14" s="33" t="s">
        <v>63</v>
      </c>
      <c r="E14" s="66"/>
      <c r="G14" s="51"/>
      <c r="I14" s="48"/>
      <c r="K14" s="51"/>
      <c r="M14" s="48"/>
      <c r="O14" s="51"/>
      <c r="Q14" s="48"/>
      <c r="S14" s="51"/>
      <c r="U14" s="44"/>
      <c r="Y14" s="40"/>
    </row>
    <row r="15" spans="1:28" ht="38.25" customHeight="1" x14ac:dyDescent="0.2">
      <c r="B15" s="47"/>
      <c r="C15" s="68">
        <v>193</v>
      </c>
      <c r="D15" s="67" t="s">
        <v>62</v>
      </c>
      <c r="E15" s="66"/>
      <c r="G15" s="51"/>
      <c r="I15" s="48"/>
      <c r="K15" s="51"/>
      <c r="M15" s="48"/>
      <c r="O15" s="51"/>
      <c r="Q15" s="48"/>
      <c r="S15" s="51"/>
      <c r="U15" s="44"/>
      <c r="Y15" s="40"/>
    </row>
    <row r="16" spans="1:28" ht="15" customHeight="1" x14ac:dyDescent="0.2">
      <c r="B16" s="41"/>
      <c r="C16" s="38"/>
      <c r="D16" s="41"/>
      <c r="G16" s="65"/>
      <c r="I16" s="48"/>
      <c r="K16" s="51"/>
      <c r="M16" s="48"/>
      <c r="O16" s="51"/>
      <c r="Q16" s="48"/>
      <c r="S16" s="51"/>
      <c r="U16" s="44"/>
      <c r="Y16" s="40"/>
    </row>
    <row r="17" spans="2:25" ht="15" customHeight="1" x14ac:dyDescent="0.2">
      <c r="B17" s="41"/>
      <c r="C17" s="33" t="s">
        <v>61</v>
      </c>
      <c r="D17" s="41"/>
      <c r="G17" s="65"/>
      <c r="I17" s="48"/>
      <c r="K17" s="51"/>
      <c r="M17" s="48"/>
      <c r="O17" s="51"/>
      <c r="Q17" s="48"/>
      <c r="S17" s="51"/>
      <c r="U17" s="44"/>
      <c r="Y17" s="40"/>
    </row>
    <row r="18" spans="2:25" ht="41.25" customHeight="1" x14ac:dyDescent="0.2">
      <c r="B18" s="53"/>
      <c r="C18" s="53" t="s">
        <v>40</v>
      </c>
      <c r="D18" s="64" t="s">
        <v>60</v>
      </c>
      <c r="E18" s="64"/>
      <c r="F18" s="64"/>
      <c r="G18" s="64"/>
      <c r="I18" s="48"/>
      <c r="K18" s="51"/>
      <c r="M18" s="48"/>
      <c r="O18" s="51"/>
      <c r="Q18" s="48"/>
      <c r="S18" s="51"/>
      <c r="U18" s="44"/>
      <c r="Y18" s="40"/>
    </row>
    <row r="19" spans="2:25" ht="15" customHeight="1" x14ac:dyDescent="0.2">
      <c r="B19" s="41"/>
      <c r="D19" s="41"/>
      <c r="I19" s="48"/>
      <c r="K19" s="51"/>
      <c r="M19" s="48"/>
      <c r="O19" s="51"/>
      <c r="Q19" s="48"/>
      <c r="S19" s="51"/>
      <c r="U19" s="44"/>
      <c r="Y19" s="40"/>
    </row>
    <row r="20" spans="2:25" ht="15" customHeight="1" x14ac:dyDescent="0.2">
      <c r="B20" s="41"/>
      <c r="C20" s="33" t="s">
        <v>59</v>
      </c>
      <c r="D20" s="41"/>
      <c r="I20" s="48"/>
      <c r="K20" s="51"/>
      <c r="M20" s="48"/>
      <c r="O20" s="51"/>
      <c r="Q20" s="48"/>
      <c r="S20" s="51"/>
      <c r="U20" s="44"/>
      <c r="Y20" s="40"/>
    </row>
    <row r="21" spans="2:25" ht="32.25" customHeight="1" x14ac:dyDescent="0.2">
      <c r="B21" s="47"/>
      <c r="C21" s="46" t="s">
        <v>57</v>
      </c>
      <c r="D21" s="63" t="s">
        <v>58</v>
      </c>
      <c r="E21" s="63"/>
      <c r="F21" s="63"/>
      <c r="G21" s="63"/>
      <c r="H21" s="48"/>
      <c r="I21" s="49"/>
      <c r="K21" s="51"/>
      <c r="M21" s="48"/>
      <c r="O21" s="51"/>
      <c r="Q21" s="48"/>
      <c r="S21" s="51"/>
      <c r="U21" s="44"/>
      <c r="Y21" s="40" t="s">
        <v>57</v>
      </c>
    </row>
    <row r="22" spans="2:25" ht="15" customHeight="1" x14ac:dyDescent="0.2">
      <c r="B22" s="41"/>
      <c r="C22" s="38"/>
      <c r="D22" s="41"/>
      <c r="K22" s="51"/>
      <c r="M22" s="48"/>
      <c r="O22" s="51"/>
      <c r="Q22" s="48"/>
      <c r="S22" s="51"/>
      <c r="U22" s="44"/>
      <c r="Y22" s="40"/>
    </row>
    <row r="23" spans="2:25" x14ac:dyDescent="0.2">
      <c r="C23" s="33" t="s">
        <v>56</v>
      </c>
      <c r="D23" s="33"/>
      <c r="K23" s="51"/>
      <c r="M23" s="48"/>
      <c r="O23" s="51"/>
      <c r="Q23" s="48"/>
      <c r="S23" s="51"/>
      <c r="U23" s="44"/>
      <c r="Y23" s="40"/>
    </row>
    <row r="24" spans="2:25" ht="39.75" customHeight="1" x14ac:dyDescent="0.2">
      <c r="B24" s="54"/>
      <c r="C24" s="62" t="s">
        <v>54</v>
      </c>
      <c r="D24" s="61" t="s">
        <v>55</v>
      </c>
      <c r="E24" s="61"/>
      <c r="F24" s="61"/>
      <c r="G24" s="61"/>
      <c r="H24" s="55"/>
      <c r="I24" s="57"/>
      <c r="J24" s="57"/>
      <c r="K24" s="51"/>
      <c r="M24" s="48"/>
      <c r="O24" s="51"/>
      <c r="Q24" s="48"/>
      <c r="S24" s="51"/>
      <c r="U24" s="44"/>
      <c r="Y24" s="40" t="s">
        <v>54</v>
      </c>
    </row>
    <row r="25" spans="2:25" ht="15" customHeight="1" x14ac:dyDescent="0.2">
      <c r="B25" s="41"/>
      <c r="C25" s="38"/>
      <c r="D25" s="41"/>
      <c r="M25" s="48"/>
      <c r="O25" s="51"/>
      <c r="Q25" s="48"/>
      <c r="S25" s="51"/>
      <c r="U25" s="44"/>
      <c r="Y25" s="40"/>
    </row>
    <row r="26" spans="2:25" ht="14.25" customHeight="1" x14ac:dyDescent="0.2">
      <c r="C26" s="33" t="s">
        <v>53</v>
      </c>
      <c r="D26" s="34"/>
      <c r="E26" s="33"/>
      <c r="F26" s="33"/>
      <c r="H26" s="33"/>
      <c r="M26" s="48"/>
      <c r="O26" s="51"/>
      <c r="Q26" s="48"/>
      <c r="S26" s="51"/>
      <c r="U26" s="44"/>
      <c r="Y26" s="40"/>
    </row>
    <row r="27" spans="2:25" ht="14.25" customHeight="1" x14ac:dyDescent="0.2">
      <c r="B27" s="60"/>
      <c r="C27" s="59" t="s">
        <v>51</v>
      </c>
      <c r="D27" s="45" t="s">
        <v>52</v>
      </c>
      <c r="E27" s="56"/>
      <c r="F27" s="48"/>
      <c r="G27" s="48"/>
      <c r="H27" s="48"/>
      <c r="I27" s="48"/>
      <c r="J27" s="48"/>
      <c r="K27" s="48"/>
      <c r="L27" s="48"/>
      <c r="M27" s="48"/>
      <c r="O27" s="51"/>
      <c r="Q27" s="48"/>
      <c r="S27" s="51"/>
      <c r="U27" s="44"/>
      <c r="V27" s="50"/>
      <c r="Y27" s="40" t="s">
        <v>51</v>
      </c>
    </row>
    <row r="28" spans="2:25" ht="14.25" customHeight="1" x14ac:dyDescent="0.2">
      <c r="B28" s="60"/>
      <c r="C28" s="59" t="s">
        <v>49</v>
      </c>
      <c r="D28" s="45" t="s">
        <v>50</v>
      </c>
      <c r="E28" s="56"/>
      <c r="F28" s="48"/>
      <c r="G28" s="48"/>
      <c r="H28" s="48"/>
      <c r="I28" s="48"/>
      <c r="J28" s="48"/>
      <c r="K28" s="48"/>
      <c r="L28" s="48"/>
      <c r="M28" s="48"/>
      <c r="O28" s="51"/>
      <c r="Q28" s="48"/>
      <c r="S28" s="51"/>
      <c r="U28" s="44"/>
      <c r="V28" s="50"/>
      <c r="Y28" s="40" t="s">
        <v>49</v>
      </c>
    </row>
    <row r="29" spans="2:25" ht="15" customHeight="1" x14ac:dyDescent="0.2">
      <c r="B29" s="41"/>
      <c r="C29" s="38"/>
      <c r="D29" s="41"/>
      <c r="O29" s="51"/>
      <c r="Q29" s="48"/>
      <c r="S29" s="51"/>
      <c r="U29" s="44"/>
      <c r="V29" s="50"/>
      <c r="Y29" s="50"/>
    </row>
    <row r="30" spans="2:25" ht="14.25" customHeight="1" x14ac:dyDescent="0.2">
      <c r="C30" s="33" t="s">
        <v>48</v>
      </c>
      <c r="D30" s="34"/>
      <c r="O30" s="51"/>
      <c r="Q30" s="48"/>
      <c r="S30" s="51"/>
      <c r="U30" s="44"/>
      <c r="V30" s="50"/>
    </row>
    <row r="31" spans="2:25" ht="14.25" customHeight="1" x14ac:dyDescent="0.2">
      <c r="B31" s="54"/>
      <c r="C31" s="53" t="s">
        <v>15</v>
      </c>
      <c r="D31" s="52" t="s">
        <v>47</v>
      </c>
      <c r="E31" s="58"/>
      <c r="F31" s="51"/>
      <c r="G31" s="51"/>
      <c r="H31" s="51"/>
      <c r="I31" s="51"/>
      <c r="J31" s="51"/>
      <c r="K31" s="51"/>
      <c r="L31" s="51"/>
      <c r="M31" s="51"/>
      <c r="N31" s="51"/>
      <c r="O31" s="51"/>
      <c r="Q31" s="48"/>
      <c r="S31" s="51"/>
      <c r="U31" s="44"/>
      <c r="V31" s="50"/>
      <c r="Y31" s="40" t="s">
        <v>15</v>
      </c>
    </row>
    <row r="32" spans="2:25" ht="14.25" customHeight="1" x14ac:dyDescent="0.2">
      <c r="B32" s="54"/>
      <c r="C32" s="53" t="s">
        <v>45</v>
      </c>
      <c r="D32" s="52" t="s">
        <v>46</v>
      </c>
      <c r="E32" s="58"/>
      <c r="F32" s="51"/>
      <c r="G32" s="51"/>
      <c r="H32" s="51"/>
      <c r="I32" s="51"/>
      <c r="J32" s="51"/>
      <c r="K32" s="51"/>
      <c r="L32" s="51"/>
      <c r="M32" s="51"/>
      <c r="N32" s="51"/>
      <c r="O32" s="51"/>
      <c r="Q32" s="48"/>
      <c r="S32" s="51"/>
      <c r="U32" s="44"/>
      <c r="V32" s="50"/>
      <c r="Y32" s="40" t="s">
        <v>45</v>
      </c>
    </row>
    <row r="33" spans="2:28" ht="14.25" customHeight="1" x14ac:dyDescent="0.2">
      <c r="B33" s="54"/>
      <c r="C33" s="53" t="s">
        <v>43</v>
      </c>
      <c r="D33" s="52" t="s">
        <v>44</v>
      </c>
      <c r="E33" s="55"/>
      <c r="F33" s="51"/>
      <c r="G33" s="51"/>
      <c r="H33" s="51"/>
      <c r="I33" s="57"/>
      <c r="J33" s="51"/>
      <c r="K33" s="51"/>
      <c r="L33" s="51"/>
      <c r="M33" s="51"/>
      <c r="N33" s="51"/>
      <c r="O33" s="51"/>
      <c r="Q33" s="48"/>
      <c r="S33" s="51"/>
      <c r="U33" s="44"/>
      <c r="Y33" s="40" t="s">
        <v>43</v>
      </c>
    </row>
    <row r="34" spans="2:28" ht="15" customHeight="1" x14ac:dyDescent="0.2">
      <c r="B34" s="41"/>
      <c r="C34" s="38"/>
      <c r="D34" s="41"/>
      <c r="Q34" s="48"/>
      <c r="S34" s="51"/>
      <c r="U34" s="44"/>
      <c r="Y34" s="40"/>
    </row>
    <row r="35" spans="2:28" ht="14.25" customHeight="1" x14ac:dyDescent="0.2">
      <c r="C35" s="33" t="s">
        <v>42</v>
      </c>
      <c r="Q35" s="48"/>
      <c r="S35" s="51"/>
      <c r="U35" s="44"/>
      <c r="Y35" s="40"/>
    </row>
    <row r="36" spans="2:28" x14ac:dyDescent="0.2">
      <c r="B36" s="47"/>
      <c r="C36" s="46" t="s">
        <v>40</v>
      </c>
      <c r="D36" s="45" t="s">
        <v>41</v>
      </c>
      <c r="E36" s="56"/>
      <c r="F36" s="44"/>
      <c r="G36" s="48"/>
      <c r="H36" s="44"/>
      <c r="I36" s="48"/>
      <c r="J36" s="48"/>
      <c r="K36" s="48"/>
      <c r="L36" s="48"/>
      <c r="M36" s="48"/>
      <c r="N36" s="48"/>
      <c r="O36" s="48"/>
      <c r="P36" s="48"/>
      <c r="Q36" s="48"/>
      <c r="S36" s="51"/>
      <c r="U36" s="44"/>
      <c r="Y36" s="50" t="s">
        <v>40</v>
      </c>
    </row>
    <row r="37" spans="2:28" x14ac:dyDescent="0.2">
      <c r="B37" s="47"/>
      <c r="C37" s="46" t="s">
        <v>38</v>
      </c>
      <c r="D37" s="45" t="s">
        <v>39</v>
      </c>
      <c r="E37" s="56"/>
      <c r="F37" s="44"/>
      <c r="G37" s="48"/>
      <c r="H37" s="44"/>
      <c r="I37" s="48"/>
      <c r="J37" s="48"/>
      <c r="K37" s="48"/>
      <c r="L37" s="48"/>
      <c r="M37" s="48"/>
      <c r="N37" s="48"/>
      <c r="O37" s="48"/>
      <c r="P37" s="48"/>
      <c r="Q37" s="48"/>
      <c r="S37" s="51"/>
      <c r="U37" s="44"/>
      <c r="Y37" s="50" t="s">
        <v>38</v>
      </c>
    </row>
    <row r="38" spans="2:28" ht="15" customHeight="1" x14ac:dyDescent="0.2">
      <c r="B38" s="41"/>
      <c r="C38" s="38"/>
      <c r="D38" s="41"/>
      <c r="S38" s="51"/>
      <c r="U38" s="44"/>
      <c r="Y38" s="40"/>
    </row>
    <row r="39" spans="2:28" x14ac:dyDescent="0.2">
      <c r="C39" s="33" t="s">
        <v>37</v>
      </c>
      <c r="S39" s="51"/>
      <c r="U39" s="44"/>
      <c r="Y39" s="40"/>
    </row>
    <row r="40" spans="2:28" x14ac:dyDescent="0.2">
      <c r="B40" s="54"/>
      <c r="C40" s="53" t="s">
        <v>33</v>
      </c>
      <c r="D40" s="52" t="s">
        <v>34</v>
      </c>
      <c r="E40" s="55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U40" s="44"/>
      <c r="Y40" s="40" t="s">
        <v>33</v>
      </c>
      <c r="AA40" s="43" t="str">
        <f>C40</f>
        <v>N5</v>
      </c>
      <c r="AB40" s="42">
        <f>_xlfn.NUMBERVALUE(B40)</f>
        <v>0</v>
      </c>
    </row>
    <row r="41" spans="2:28" x14ac:dyDescent="0.2">
      <c r="B41" s="54"/>
      <c r="C41" s="53" t="s">
        <v>31</v>
      </c>
      <c r="D41" s="52" t="s">
        <v>32</v>
      </c>
      <c r="E41" s="55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U41" s="44"/>
      <c r="Y41" s="40" t="s">
        <v>31</v>
      </c>
      <c r="AA41" s="43" t="str">
        <f>C41</f>
        <v>N7</v>
      </c>
      <c r="AB41" s="42">
        <f>_xlfn.NUMBERVALUE(B41)</f>
        <v>0</v>
      </c>
    </row>
    <row r="42" spans="2:28" x14ac:dyDescent="0.2">
      <c r="B42" s="54"/>
      <c r="C42" s="53" t="s">
        <v>29</v>
      </c>
      <c r="D42" s="52" t="s">
        <v>30</v>
      </c>
      <c r="E42" s="55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U42" s="44"/>
      <c r="Y42" s="40" t="s">
        <v>29</v>
      </c>
      <c r="AA42" s="43" t="str">
        <f>C42</f>
        <v>N8</v>
      </c>
      <c r="AB42" s="42">
        <f>_xlfn.NUMBERVALUE(B42)</f>
        <v>0</v>
      </c>
    </row>
    <row r="43" spans="2:28" x14ac:dyDescent="0.2">
      <c r="B43" s="54"/>
      <c r="C43" s="53" t="s">
        <v>27</v>
      </c>
      <c r="D43" s="52" t="s">
        <v>28</v>
      </c>
      <c r="E43" s="55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U43" s="44"/>
      <c r="Y43" s="40" t="s">
        <v>27</v>
      </c>
      <c r="AA43" s="43" t="str">
        <f>C43</f>
        <v>NC</v>
      </c>
      <c r="AB43" s="42">
        <f>_xlfn.NUMBERVALUE(B43)</f>
        <v>0</v>
      </c>
    </row>
    <row r="44" spans="2:28" x14ac:dyDescent="0.2">
      <c r="B44" s="54"/>
      <c r="C44" s="53" t="s">
        <v>25</v>
      </c>
      <c r="D44" s="52" t="s">
        <v>26</v>
      </c>
      <c r="E44" s="55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U44" s="44"/>
      <c r="Y44" s="40" t="s">
        <v>25</v>
      </c>
      <c r="AA44" s="43" t="str">
        <f>C44</f>
        <v>ND</v>
      </c>
      <c r="AB44" s="42">
        <f>_xlfn.NUMBERVALUE(B44)</f>
        <v>0</v>
      </c>
    </row>
    <row r="45" spans="2:28" x14ac:dyDescent="0.2">
      <c r="B45" s="54"/>
      <c r="C45" s="53" t="s">
        <v>23</v>
      </c>
      <c r="D45" s="52" t="s">
        <v>24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U45" s="44"/>
      <c r="Y45" s="40" t="s">
        <v>23</v>
      </c>
      <c r="AA45" s="43" t="str">
        <f>C45</f>
        <v>EB</v>
      </c>
      <c r="AB45" s="42">
        <f>_xlfn.NUMBERVALUE(B45)</f>
        <v>0</v>
      </c>
    </row>
    <row r="46" spans="2:28" x14ac:dyDescent="0.2">
      <c r="B46" s="54"/>
      <c r="C46" s="53" t="s">
        <v>21</v>
      </c>
      <c r="D46" s="52" t="s">
        <v>22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U46" s="44"/>
      <c r="Y46" s="40" t="s">
        <v>21</v>
      </c>
      <c r="AA46" s="43" t="str">
        <f>C46</f>
        <v>EK</v>
      </c>
      <c r="AB46" s="42">
        <f>_xlfn.NUMBERVALUE(B46)</f>
        <v>0</v>
      </c>
    </row>
    <row r="47" spans="2:28" x14ac:dyDescent="0.2">
      <c r="B47" s="54"/>
      <c r="C47" s="53" t="s">
        <v>19</v>
      </c>
      <c r="D47" s="52" t="s">
        <v>20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U47" s="44"/>
      <c r="Y47" s="40" t="s">
        <v>19</v>
      </c>
      <c r="AA47" s="43" t="str">
        <f>C47</f>
        <v>EL</v>
      </c>
      <c r="AB47" s="42">
        <f>_xlfn.NUMBERVALUE(B47)</f>
        <v>0</v>
      </c>
    </row>
    <row r="48" spans="2:28" x14ac:dyDescent="0.2">
      <c r="B48" s="54"/>
      <c r="C48" s="53" t="s">
        <v>17</v>
      </c>
      <c r="D48" s="52" t="s">
        <v>18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U48" s="44"/>
      <c r="Y48" s="40" t="s">
        <v>17</v>
      </c>
      <c r="AA48" s="43" t="str">
        <f>C48</f>
        <v>EM</v>
      </c>
      <c r="AB48" s="42">
        <f>_xlfn.NUMBERVALUE(B48)</f>
        <v>0</v>
      </c>
    </row>
    <row r="49" spans="2:28" x14ac:dyDescent="0.2">
      <c r="B49" s="54"/>
      <c r="C49" s="53" t="s">
        <v>15</v>
      </c>
      <c r="D49" s="52" t="s">
        <v>36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U49" s="44"/>
      <c r="Y49" s="40" t="s">
        <v>15</v>
      </c>
      <c r="AA49" s="43" t="str">
        <f>C49</f>
        <v>XX</v>
      </c>
      <c r="AB49" s="42">
        <v>0</v>
      </c>
    </row>
    <row r="50" spans="2:28" ht="15" customHeight="1" x14ac:dyDescent="0.2">
      <c r="B50" s="41"/>
      <c r="C50" s="38"/>
      <c r="D50" s="41"/>
      <c r="U50" s="44"/>
      <c r="Y50" s="40"/>
      <c r="AA50" s="50"/>
      <c r="AB50" s="50"/>
    </row>
    <row r="51" spans="2:28" x14ac:dyDescent="0.2">
      <c r="C51" s="33" t="s">
        <v>35</v>
      </c>
      <c r="D51" s="41"/>
      <c r="U51" s="44"/>
      <c r="Y51" s="40"/>
      <c r="AA51" s="50"/>
      <c r="AB51" s="50"/>
    </row>
    <row r="52" spans="2:28" x14ac:dyDescent="0.2">
      <c r="B52" s="47"/>
      <c r="C52" s="46" t="s">
        <v>33</v>
      </c>
      <c r="D52" s="45" t="s">
        <v>34</v>
      </c>
      <c r="E52" s="49"/>
      <c r="F52" s="44"/>
      <c r="G52" s="48"/>
      <c r="H52" s="44"/>
      <c r="I52" s="48"/>
      <c r="J52" s="48"/>
      <c r="K52" s="48"/>
      <c r="L52" s="48"/>
      <c r="M52" s="48"/>
      <c r="N52" s="48"/>
      <c r="O52" s="48"/>
      <c r="P52" s="48"/>
      <c r="Q52" s="47"/>
      <c r="R52" s="46"/>
      <c r="S52" s="45"/>
      <c r="T52" s="45"/>
      <c r="U52" s="44"/>
      <c r="Y52" s="40" t="s">
        <v>33</v>
      </c>
      <c r="AA52" s="43" t="str">
        <f>C52</f>
        <v>N5</v>
      </c>
      <c r="AB52" s="42">
        <f>_xlfn.NUMBERVALUE(B52)</f>
        <v>0</v>
      </c>
    </row>
    <row r="53" spans="2:28" x14ac:dyDescent="0.2">
      <c r="B53" s="47"/>
      <c r="C53" s="46" t="s">
        <v>31</v>
      </c>
      <c r="D53" s="45" t="s">
        <v>32</v>
      </c>
      <c r="E53" s="49"/>
      <c r="F53" s="44"/>
      <c r="G53" s="48"/>
      <c r="H53" s="44"/>
      <c r="I53" s="48"/>
      <c r="J53" s="48"/>
      <c r="K53" s="48"/>
      <c r="L53" s="48"/>
      <c r="M53" s="48"/>
      <c r="N53" s="48"/>
      <c r="O53" s="48"/>
      <c r="P53" s="48"/>
      <c r="Q53" s="47"/>
      <c r="R53" s="46"/>
      <c r="S53" s="45"/>
      <c r="T53" s="45"/>
      <c r="U53" s="44"/>
      <c r="Y53" s="40" t="s">
        <v>31</v>
      </c>
      <c r="AA53" s="43" t="str">
        <f>C53</f>
        <v>N7</v>
      </c>
      <c r="AB53" s="42">
        <f>_xlfn.NUMBERVALUE(B53)</f>
        <v>0</v>
      </c>
    </row>
    <row r="54" spans="2:28" x14ac:dyDescent="0.2">
      <c r="B54" s="47"/>
      <c r="C54" s="46" t="s">
        <v>29</v>
      </c>
      <c r="D54" s="45" t="s">
        <v>30</v>
      </c>
      <c r="E54" s="49"/>
      <c r="F54" s="44"/>
      <c r="G54" s="48"/>
      <c r="H54" s="44"/>
      <c r="I54" s="48"/>
      <c r="J54" s="48"/>
      <c r="K54" s="48"/>
      <c r="L54" s="48"/>
      <c r="M54" s="48"/>
      <c r="N54" s="48"/>
      <c r="O54" s="48"/>
      <c r="P54" s="48"/>
      <c r="Q54" s="47"/>
      <c r="R54" s="46"/>
      <c r="S54" s="45"/>
      <c r="T54" s="45"/>
      <c r="U54" s="44"/>
      <c r="Y54" s="40" t="s">
        <v>29</v>
      </c>
      <c r="AA54" s="43" t="str">
        <f>C54</f>
        <v>N8</v>
      </c>
      <c r="AB54" s="42">
        <f>_xlfn.NUMBERVALUE(B54)</f>
        <v>0</v>
      </c>
    </row>
    <row r="55" spans="2:28" x14ac:dyDescent="0.2">
      <c r="B55" s="47"/>
      <c r="C55" s="46" t="s">
        <v>27</v>
      </c>
      <c r="D55" s="45" t="s">
        <v>28</v>
      </c>
      <c r="E55" s="49"/>
      <c r="F55" s="44"/>
      <c r="G55" s="48"/>
      <c r="H55" s="44"/>
      <c r="I55" s="48"/>
      <c r="J55" s="48"/>
      <c r="K55" s="48"/>
      <c r="L55" s="48"/>
      <c r="M55" s="48"/>
      <c r="N55" s="48"/>
      <c r="O55" s="48"/>
      <c r="P55" s="48"/>
      <c r="Q55" s="47"/>
      <c r="R55" s="46"/>
      <c r="S55" s="45"/>
      <c r="T55" s="45"/>
      <c r="U55" s="44"/>
      <c r="Y55" s="40" t="s">
        <v>27</v>
      </c>
      <c r="AA55" s="43" t="str">
        <f>C55</f>
        <v>NC</v>
      </c>
      <c r="AB55" s="42">
        <f>_xlfn.NUMBERVALUE(B55)</f>
        <v>0</v>
      </c>
    </row>
    <row r="56" spans="2:28" x14ac:dyDescent="0.2">
      <c r="B56" s="47"/>
      <c r="C56" s="46" t="s">
        <v>25</v>
      </c>
      <c r="D56" s="45" t="s">
        <v>26</v>
      </c>
      <c r="E56" s="49"/>
      <c r="F56" s="44"/>
      <c r="G56" s="48"/>
      <c r="H56" s="44"/>
      <c r="I56" s="48"/>
      <c r="J56" s="48"/>
      <c r="K56" s="48"/>
      <c r="L56" s="48"/>
      <c r="M56" s="48"/>
      <c r="N56" s="48"/>
      <c r="O56" s="48"/>
      <c r="P56" s="48"/>
      <c r="Q56" s="47"/>
      <c r="R56" s="46"/>
      <c r="S56" s="45"/>
      <c r="T56" s="45"/>
      <c r="U56" s="44"/>
      <c r="Y56" s="40" t="s">
        <v>25</v>
      </c>
      <c r="AA56" s="43" t="str">
        <f>C56</f>
        <v>ND</v>
      </c>
      <c r="AB56" s="42">
        <f>_xlfn.NUMBERVALUE(B56)</f>
        <v>0</v>
      </c>
    </row>
    <row r="57" spans="2:28" x14ac:dyDescent="0.2">
      <c r="B57" s="47"/>
      <c r="C57" s="46" t="s">
        <v>23</v>
      </c>
      <c r="D57" s="45" t="s">
        <v>24</v>
      </c>
      <c r="E57" s="44"/>
      <c r="F57" s="44"/>
      <c r="G57" s="48"/>
      <c r="H57" s="44"/>
      <c r="I57" s="48"/>
      <c r="J57" s="48"/>
      <c r="K57" s="48"/>
      <c r="L57" s="48"/>
      <c r="M57" s="48"/>
      <c r="N57" s="48"/>
      <c r="O57" s="48"/>
      <c r="P57" s="48"/>
      <c r="Q57" s="47"/>
      <c r="R57" s="46"/>
      <c r="S57" s="45"/>
      <c r="T57" s="45"/>
      <c r="U57" s="44"/>
      <c r="Y57" s="40" t="s">
        <v>23</v>
      </c>
      <c r="AA57" s="43" t="str">
        <f>C57</f>
        <v>EB</v>
      </c>
      <c r="AB57" s="42">
        <f>_xlfn.NUMBERVALUE(B57)</f>
        <v>0</v>
      </c>
    </row>
    <row r="58" spans="2:28" x14ac:dyDescent="0.2">
      <c r="B58" s="47"/>
      <c r="C58" s="46" t="s">
        <v>21</v>
      </c>
      <c r="D58" s="45" t="s">
        <v>22</v>
      </c>
      <c r="E58" s="44"/>
      <c r="F58" s="44"/>
      <c r="G58" s="48"/>
      <c r="H58" s="44"/>
      <c r="I58" s="48"/>
      <c r="J58" s="48"/>
      <c r="K58" s="48"/>
      <c r="L58" s="48"/>
      <c r="M58" s="48"/>
      <c r="N58" s="48"/>
      <c r="O58" s="48"/>
      <c r="P58" s="48"/>
      <c r="Q58" s="47"/>
      <c r="R58" s="46"/>
      <c r="S58" s="45"/>
      <c r="T58" s="45"/>
      <c r="U58" s="44"/>
      <c r="Y58" s="40" t="s">
        <v>21</v>
      </c>
      <c r="AA58" s="43" t="str">
        <f>C58</f>
        <v>EK</v>
      </c>
      <c r="AB58" s="42">
        <f>_xlfn.NUMBERVALUE(B58)</f>
        <v>0</v>
      </c>
    </row>
    <row r="59" spans="2:28" x14ac:dyDescent="0.2">
      <c r="B59" s="47"/>
      <c r="C59" s="46" t="s">
        <v>19</v>
      </c>
      <c r="D59" s="45" t="s">
        <v>20</v>
      </c>
      <c r="E59" s="44"/>
      <c r="F59" s="44"/>
      <c r="G59" s="48"/>
      <c r="H59" s="44"/>
      <c r="I59" s="48"/>
      <c r="J59" s="48"/>
      <c r="K59" s="48"/>
      <c r="L59" s="48"/>
      <c r="M59" s="48"/>
      <c r="N59" s="48"/>
      <c r="O59" s="48"/>
      <c r="P59" s="48"/>
      <c r="Q59" s="47"/>
      <c r="R59" s="46"/>
      <c r="S59" s="45"/>
      <c r="T59" s="45"/>
      <c r="U59" s="44"/>
      <c r="Y59" s="40" t="s">
        <v>19</v>
      </c>
      <c r="AA59" s="43" t="str">
        <f>C59</f>
        <v>EL</v>
      </c>
      <c r="AB59" s="42">
        <f>_xlfn.NUMBERVALUE(B59)</f>
        <v>0</v>
      </c>
    </row>
    <row r="60" spans="2:28" x14ac:dyDescent="0.2">
      <c r="B60" s="47"/>
      <c r="C60" s="46" t="s">
        <v>17</v>
      </c>
      <c r="D60" s="45" t="s">
        <v>18</v>
      </c>
      <c r="E60" s="44"/>
      <c r="F60" s="44"/>
      <c r="G60" s="48"/>
      <c r="H60" s="44"/>
      <c r="I60" s="48"/>
      <c r="J60" s="48"/>
      <c r="K60" s="48"/>
      <c r="L60" s="48"/>
      <c r="M60" s="48"/>
      <c r="N60" s="48"/>
      <c r="O60" s="48"/>
      <c r="P60" s="48"/>
      <c r="Q60" s="47"/>
      <c r="R60" s="46"/>
      <c r="S60" s="45"/>
      <c r="T60" s="45"/>
      <c r="U60" s="44"/>
      <c r="Y60" s="40" t="s">
        <v>17</v>
      </c>
      <c r="AA60" s="43" t="str">
        <f>C60</f>
        <v>EM</v>
      </c>
      <c r="AB60" s="42">
        <f>_xlfn.NUMBERVALUE(B60)</f>
        <v>0</v>
      </c>
    </row>
    <row r="61" spans="2:28" x14ac:dyDescent="0.2">
      <c r="B61" s="47"/>
      <c r="C61" s="46" t="s">
        <v>15</v>
      </c>
      <c r="D61" s="45" t="s">
        <v>16</v>
      </c>
      <c r="E61" s="44"/>
      <c r="F61" s="44"/>
      <c r="G61" s="48"/>
      <c r="H61" s="44"/>
      <c r="I61" s="48"/>
      <c r="J61" s="48"/>
      <c r="K61" s="48"/>
      <c r="L61" s="48"/>
      <c r="M61" s="48"/>
      <c r="N61" s="48"/>
      <c r="O61" s="48"/>
      <c r="P61" s="48"/>
      <c r="Q61" s="47"/>
      <c r="R61" s="46"/>
      <c r="S61" s="45"/>
      <c r="T61" s="45"/>
      <c r="U61" s="44"/>
      <c r="Y61" s="40" t="s">
        <v>15</v>
      </c>
      <c r="AA61" s="43" t="str">
        <f>C61</f>
        <v>XX</v>
      </c>
      <c r="AB61" s="42">
        <v>0</v>
      </c>
    </row>
    <row r="62" spans="2:28" ht="15" customHeight="1" x14ac:dyDescent="0.2">
      <c r="B62" s="41"/>
      <c r="C62" s="38"/>
      <c r="D62" s="41"/>
      <c r="Y62" s="40"/>
    </row>
    <row r="84" spans="2:27" ht="15" customHeight="1" x14ac:dyDescent="0.2"/>
    <row r="86" spans="2:27" x14ac:dyDescent="0.2">
      <c r="B86" s="39"/>
      <c r="C86" s="38"/>
      <c r="D86" s="34"/>
    </row>
    <row r="87" spans="2:27" x14ac:dyDescent="0.2">
      <c r="B87" s="38"/>
      <c r="C87" s="38"/>
      <c r="D87" s="34"/>
      <c r="E87" s="37"/>
      <c r="F87" s="37"/>
      <c r="H87" s="37"/>
    </row>
    <row r="88" spans="2:27" x14ac:dyDescent="0.2">
      <c r="B88" s="36"/>
      <c r="C88" s="35"/>
      <c r="D88" s="34"/>
    </row>
    <row r="89" spans="2:27" x14ac:dyDescent="0.2">
      <c r="C89" s="33"/>
    </row>
    <row r="90" spans="2:27" ht="18" x14ac:dyDescent="0.25">
      <c r="B90" s="32" t="s">
        <v>14</v>
      </c>
      <c r="E90" s="29"/>
    </row>
    <row r="91" spans="2:27" ht="24" customHeight="1" thickBot="1" x14ac:dyDescent="0.25">
      <c r="B91" s="31" t="s">
        <v>13</v>
      </c>
      <c r="D91" s="30" t="str">
        <f>E9&amp;G9&amp;I9&amp;K9&amp;M9&amp;O9&amp;Q9&amp;S9&amp;U9</f>
        <v/>
      </c>
      <c r="F91" s="29"/>
      <c r="H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 customHeight="1" thickBot="1" x14ac:dyDescent="0.25">
      <c r="B92" s="28" t="s">
        <v>12</v>
      </c>
      <c r="C92" s="27" t="s">
        <v>11</v>
      </c>
      <c r="D92" s="26" t="s">
        <v>10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4"/>
    </row>
    <row r="93" spans="2:27" ht="20.100000000000001" customHeight="1" x14ac:dyDescent="0.2">
      <c r="B93" s="23" t="s">
        <v>9</v>
      </c>
      <c r="C93" s="22">
        <f>E9</f>
        <v>0</v>
      </c>
      <c r="D93" s="21" t="e">
        <f>VLOOKUP(E9,C15:D15,2,FALSE)</f>
        <v>#N/A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0"/>
      <c r="AA93" s="19"/>
    </row>
    <row r="94" spans="2:27" ht="20.100000000000001" customHeight="1" x14ac:dyDescent="0.2">
      <c r="B94" s="14" t="s">
        <v>8</v>
      </c>
      <c r="C94" s="13">
        <f>G9</f>
        <v>0</v>
      </c>
      <c r="D94" s="18" t="e">
        <f>VLOOKUP(G9,C18:D18,2,FALSE)</f>
        <v>#N/A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1"/>
      <c r="AA94" s="15"/>
    </row>
    <row r="95" spans="2:27" ht="20.100000000000001" customHeight="1" x14ac:dyDescent="0.2">
      <c r="B95" s="14" t="s">
        <v>7</v>
      </c>
      <c r="C95" s="13">
        <f>I9</f>
        <v>0</v>
      </c>
      <c r="D95" s="12" t="e">
        <f>VLOOKUP(C95,C21:E21,2,FALSE)</f>
        <v>#N/A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1"/>
      <c r="AA95" s="15"/>
    </row>
    <row r="96" spans="2:27" ht="20.25" customHeight="1" x14ac:dyDescent="0.2">
      <c r="B96" s="14" t="s">
        <v>6</v>
      </c>
      <c r="C96" s="13">
        <f>K9</f>
        <v>0</v>
      </c>
      <c r="D96" s="12" t="e">
        <f>VLOOKUP(K9,C24:D24,2,FALSE)</f>
        <v>#N/A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6"/>
      <c r="AA96" s="15"/>
    </row>
    <row r="97" spans="2:27" ht="20.100000000000001" customHeight="1" x14ac:dyDescent="0.2">
      <c r="B97" s="14" t="s">
        <v>5</v>
      </c>
      <c r="C97" s="13">
        <f>M9</f>
        <v>0</v>
      </c>
      <c r="D97" s="12" t="e">
        <f>VLOOKUP(M9,C27:D28,2,FALSE)</f>
        <v>#N/A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1"/>
      <c r="AA97" s="10"/>
    </row>
    <row r="98" spans="2:27" ht="20.100000000000001" customHeight="1" x14ac:dyDescent="0.2">
      <c r="B98" s="14" t="s">
        <v>4</v>
      </c>
      <c r="C98" s="13">
        <f>O9</f>
        <v>0</v>
      </c>
      <c r="D98" s="12" t="e">
        <f>VLOOKUP(O9,C31:D33,2,FALSE)</f>
        <v>#N/A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1"/>
      <c r="AA98" s="10"/>
    </row>
    <row r="99" spans="2:27" ht="20.100000000000001" customHeight="1" x14ac:dyDescent="0.2">
      <c r="B99" s="14" t="s">
        <v>3</v>
      </c>
      <c r="C99" s="13">
        <f>Q9</f>
        <v>0</v>
      </c>
      <c r="D99" s="12" t="e">
        <f>VLOOKUP(Q9,C36:D37,2,FALSE)</f>
        <v>#N/A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1"/>
      <c r="AA99" s="10"/>
    </row>
    <row r="100" spans="2:27" ht="20.100000000000001" customHeight="1" x14ac:dyDescent="0.2">
      <c r="B100" s="14" t="s">
        <v>2</v>
      </c>
      <c r="C100" s="13">
        <f>S9</f>
        <v>0</v>
      </c>
      <c r="D100" s="12" t="e">
        <f>VLOOKUP(S9,C40:D49,2,FALSE)</f>
        <v>#N/A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1"/>
      <c r="AA100" s="10"/>
    </row>
    <row r="101" spans="2:27" ht="20.100000000000001" customHeight="1" x14ac:dyDescent="0.2">
      <c r="B101" s="14" t="s">
        <v>1</v>
      </c>
      <c r="C101" s="13">
        <f>U9</f>
        <v>0</v>
      </c>
      <c r="D101" s="12" t="e">
        <f>VLOOKUP(U9,C52:D61,2,FALSE)</f>
        <v>#N/A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1"/>
      <c r="AA101" s="10"/>
    </row>
    <row r="102" spans="2:27" ht="20.100000000000001" customHeight="1" x14ac:dyDescent="0.2">
      <c r="B102" s="14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1"/>
      <c r="AA102" s="10"/>
    </row>
    <row r="103" spans="2:27" ht="20.100000000000001" customHeight="1" x14ac:dyDescent="0.2">
      <c r="B103" s="14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1"/>
      <c r="AA103" s="10"/>
    </row>
    <row r="104" spans="2:27" ht="20.100000000000001" customHeight="1" x14ac:dyDescent="0.2">
      <c r="B104" s="14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1"/>
      <c r="AA104" s="10"/>
    </row>
    <row r="105" spans="2:27" ht="20.100000000000001" customHeight="1" x14ac:dyDescent="0.2">
      <c r="B105" s="14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1"/>
      <c r="AA105" s="10"/>
    </row>
    <row r="106" spans="2:27" ht="20.100000000000001" customHeight="1" x14ac:dyDescent="0.2">
      <c r="B106" s="14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1"/>
      <c r="AA106" s="10"/>
    </row>
    <row r="107" spans="2:27" ht="20.100000000000001" customHeight="1" x14ac:dyDescent="0.2">
      <c r="B107" s="14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1"/>
      <c r="AA107" s="10"/>
    </row>
    <row r="108" spans="2:27" ht="20.100000000000001" customHeight="1" thickBot="1" x14ac:dyDescent="0.25">
      <c r="B108" s="9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6"/>
      <c r="AA108" s="5"/>
    </row>
    <row r="109" spans="2:27" ht="22.5" customHeight="1" x14ac:dyDescent="0.2">
      <c r="E109" s="4" t="s">
        <v>0</v>
      </c>
      <c r="AA109" s="2"/>
    </row>
    <row r="110" spans="2:27" ht="22.5" customHeight="1" x14ac:dyDescent="0.2">
      <c r="Q110" s="2"/>
      <c r="U110" s="3"/>
      <c r="AA110" s="2"/>
    </row>
  </sheetData>
  <sheetProtection algorithmName="SHA-512" hashValue="an1IwcynfBiRTNhK7JyeUTrZWbblrSBeansOctzbz4BTmkIh92uS0vpF3VnYmF25N5WaCNwYiuD6J/i3c5AOyw==" saltValue="JNDFECtClxn3fXH3CMa6KQ==" spinCount="100000" sheet="1" objects="1" scenarios="1"/>
  <mergeCells count="15">
    <mergeCell ref="U9:U10"/>
    <mergeCell ref="D21:G21"/>
    <mergeCell ref="B13:D13"/>
    <mergeCell ref="G16:G17"/>
    <mergeCell ref="D24:G24"/>
    <mergeCell ref="A4:Y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9">
    <dataValidation type="list" allowBlank="1" showInputMessage="1" showErrorMessage="1" errorTitle="Invalid Data" error="Please select one option from the drop down list" sqref="O9:O10" xr:uid="{7EA2DFDE-F627-419E-B030-870D2B20AC61}">
      <formula1>$Y$31:$Y$33</formula1>
    </dataValidation>
    <dataValidation type="list" allowBlank="1" showInputMessage="1" showErrorMessage="1" errorTitle="Invalid Data" error="Please select one option from the drop down list" sqref="I9:I10" xr:uid="{3894F2A4-A6D8-4266-8D6A-A02129289A26}">
      <formula1>$Y$21:$Y$21</formula1>
    </dataValidation>
    <dataValidation type="list" allowBlank="1" showInputMessage="1" showErrorMessage="1" errorTitle="Invalid Data" error="Please select one option from the drop down list" sqref="Q9:Q10" xr:uid="{93A667B1-CCA2-412D-99AF-1CDC2F2D02B9}">
      <formula1>$Y$36:$Y$37</formula1>
    </dataValidation>
    <dataValidation type="list" allowBlank="1" showInputMessage="1" showErrorMessage="1" errorTitle="Invalid Data" error="Please select one option from the drop down list" sqref="M9:M10" xr:uid="{C94A01FB-11C9-42D9-B1AF-8B3E58DC710E}">
      <formula1>$Y$27:$Y$28</formula1>
    </dataValidation>
    <dataValidation type="list" allowBlank="1" showInputMessage="1" showErrorMessage="1" errorTitle="Invalid Data" error="Please select one option from the drop down list" sqref="K9:K10" xr:uid="{84F75337-D499-4431-A8AB-AF4DEC78688C}">
      <formula1>$Y$24:$Y$24</formula1>
    </dataValidation>
    <dataValidation type="list" allowBlank="1" showInputMessage="1" showErrorMessage="1" errorTitle="Invalid Data" error="Please select one option from the drop down list" sqref="G9:G10" xr:uid="{4F19527B-845D-4BD2-853B-28AB57263190}">
      <formula1>$C$18:$C$18</formula1>
    </dataValidation>
    <dataValidation type="list" allowBlank="1" showInputMessage="1" showErrorMessage="1" errorTitle="Invalid Data" error="Please select one option from the drop down list" sqref="U9:U10" xr:uid="{0568E615-1994-4244-88A7-B23E76C42E08}">
      <formula1>$Y$52:$Y$61</formula1>
    </dataValidation>
    <dataValidation type="list" allowBlank="1" showInputMessage="1" showErrorMessage="1" errorTitle="Invalid Data" error="Please select one option from the drop down list" sqref="S9:S10" xr:uid="{03F70378-A2F7-4BD3-BE5B-C37D349D0F23}">
      <formula1>$Y$40:$Y$49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8C875D63-A504-4A57-8DEC-A73247FCB9DC}">
      <formula1>$C$15:$C$15</formula1>
    </dataValidation>
  </dataValidations>
  <printOptions horizontalCentered="1"/>
  <pageMargins left="0.5" right="0.25" top="0.25" bottom="0.65" header="0.5" footer="0.28000000000000003"/>
  <pageSetup scale="45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&amp;"Arial,Bold"&amp;Uwww.dynics.com&amp;R&amp;"Impact,Regular"193C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2019-11-18T18:34:59Z</dcterms:created>
  <dcterms:modified xsi:type="dcterms:W3CDTF">2019-11-18T18:35:10Z</dcterms:modified>
</cp:coreProperties>
</file>