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!Dynics\Distributor Price Lists\DYNICS\2023 Individual PriceLists\"/>
    </mc:Choice>
  </mc:AlternateContent>
  <xr:revisionPtr revIDLastSave="0" documentId="8_{B7AD8D58-7641-4C7A-B0B1-14479B36F42C}" xr6:coauthVersionLast="47" xr6:coauthVersionMax="47" xr10:uidLastSave="{00000000-0000-0000-0000-000000000000}"/>
  <bookViews>
    <workbookView xWindow="-120" yWindow="-120" windowWidth="29040" windowHeight="17790" xr2:uid="{0503AF43-6AE6-4D4A-880F-1B63A626F5B9}"/>
  </bookViews>
  <sheets>
    <sheet name="UW37-DOUB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2" i="1" l="1"/>
  <c r="C112" i="1"/>
  <c r="D111" i="1"/>
  <c r="C111" i="1"/>
  <c r="D110" i="1"/>
  <c r="C110" i="1"/>
  <c r="D109" i="1"/>
  <c r="C109" i="1"/>
  <c r="D108" i="1"/>
  <c r="C108" i="1"/>
  <c r="D107" i="1"/>
  <c r="C107" i="1"/>
  <c r="D106" i="1"/>
  <c r="C106" i="1"/>
  <c r="D105" i="1"/>
  <c r="C105" i="1"/>
  <c r="D104" i="1"/>
  <c r="C104" i="1"/>
  <c r="D103" i="1"/>
  <c r="C103" i="1"/>
  <c r="D101" i="1"/>
  <c r="AA56" i="1"/>
  <c r="AA55" i="1"/>
  <c r="AA27" i="1"/>
</calcChain>
</file>

<file path=xl/sharedStrings.xml><?xml version="1.0" encoding="utf-8"?>
<sst xmlns="http://schemas.openxmlformats.org/spreadsheetml/2006/main" count="93" uniqueCount="72">
  <si>
    <t>Price List Effective 01/15/2023 Rev. 3.1.04</t>
  </si>
  <si>
    <t>Work your part number from left to right always ==&gt;</t>
  </si>
  <si>
    <t>DISPLAY</t>
  </si>
  <si>
    <t>UW37B</t>
  </si>
  <si>
    <t>37" Back-To-Back Ultra Wide Industrial Enclosed Display 32:9 Ratio, LED Display 1920 x 540 Full HD Max Resolution, IP55 Rating, 15° Tilt Mounting Bracket, Welded Hangers For Ceiling Mount, Metal Drip Proof Hood</t>
  </si>
  <si>
    <t>PC</t>
  </si>
  <si>
    <t>2x PCs and 2x Displays Configuration</t>
  </si>
  <si>
    <t>POWER SUPPLY</t>
  </si>
  <si>
    <t>A</t>
  </si>
  <si>
    <t>Industrial 100~240 VAC Power Entry - 6 Ft Power Cable Included</t>
  </si>
  <si>
    <t>SYSTEM COMPONENT CONFIGURATION</t>
  </si>
  <si>
    <t>JD</t>
  </si>
  <si>
    <t>Braswell. 2x 1Gb Ethernet, 2x USB 3.0, 1x Audio Out for Soundbar</t>
  </si>
  <si>
    <t>CPU CONFIGURATION</t>
  </si>
  <si>
    <t>1A</t>
  </si>
  <si>
    <t>Braswell Quad Core Celeron N3160, up to 2.24 GHz, 2MB Cache</t>
  </si>
  <si>
    <t>OPERATING SYSTEM</t>
  </si>
  <si>
    <t>XX</t>
  </si>
  <si>
    <t>No Operating System</t>
  </si>
  <si>
    <t>LUB</t>
  </si>
  <si>
    <t>Linux Ubuntu (Contact us for more options)</t>
  </si>
  <si>
    <t>W76</t>
  </si>
  <si>
    <t>Windows 7 Pro 64-bit Version</t>
  </si>
  <si>
    <t>E76</t>
  </si>
  <si>
    <t>Windows 7 Embedded Standard - 64-bit Version</t>
  </si>
  <si>
    <t>W10</t>
  </si>
  <si>
    <t>Windows 10 Pro 64-bit Version</t>
  </si>
  <si>
    <t>E10</t>
  </si>
  <si>
    <t>Windows 10 Enterprise 64-bit Version (IOT LTSB 2016)</t>
  </si>
  <si>
    <t>E19</t>
  </si>
  <si>
    <t>Windows 10 Enterprise 64-bit Version (IOT LTSC 2019)</t>
  </si>
  <si>
    <t>E21</t>
  </si>
  <si>
    <t>Windows 10 Enterprise 64-bit Version (IOT LTSC 2021)</t>
  </si>
  <si>
    <t>MEMORY</t>
  </si>
  <si>
    <t>T</t>
  </si>
  <si>
    <t>8.0 GB RAM DDR3</t>
  </si>
  <si>
    <t>INTERNAL DRIVE</t>
  </si>
  <si>
    <t>N5</t>
  </si>
  <si>
    <t>1 TB 2.5" Hard Drive SATA</t>
  </si>
  <si>
    <t>EB</t>
  </si>
  <si>
    <t>256.0 GB 2.5" Solid-State Flash Drive SATA</t>
  </si>
  <si>
    <t>EK</t>
  </si>
  <si>
    <t>512.0 GB 2.5" Solid-State Flash Drive SATA</t>
  </si>
  <si>
    <t>EL</t>
  </si>
  <si>
    <t>960.0 GB 2.5" Solid-State Flash Drive SATA</t>
  </si>
  <si>
    <t>EM</t>
  </si>
  <si>
    <t>1.92 TB 2.5" Solid-State Flash Drive SATA</t>
  </si>
  <si>
    <t>No Internal Drive</t>
  </si>
  <si>
    <t>ACCESSORIES 1</t>
  </si>
  <si>
    <t>W</t>
  </si>
  <si>
    <t>2.4/5 GHz Wireless 802.11 a/g/n</t>
  </si>
  <si>
    <t>X</t>
  </si>
  <si>
    <t>No Wi-Fi Selected</t>
  </si>
  <si>
    <t>ACCESSORIES 2</t>
  </si>
  <si>
    <t>S</t>
  </si>
  <si>
    <t>2x Industrial speaker system: 5.16"H x 22.34"W x 3.09"D with a weight of 8lbs. 2 Speakers, 2 channels per unit. Up to 105dB Maximum Output, 15 Watts typical and 32 Watts peak, directly connects to monitor, -30 to +30 degrees tilting angle.</t>
  </si>
  <si>
    <t>No Speakers Selected</t>
  </si>
  <si>
    <t>Your Order's Details:</t>
  </si>
  <si>
    <t>Part Number:</t>
  </si>
  <si>
    <t>CODE</t>
  </si>
  <si>
    <t>PART</t>
  </si>
  <si>
    <t>ORDER DESCRIPTION</t>
  </si>
  <si>
    <t>DSP</t>
  </si>
  <si>
    <t>PS</t>
  </si>
  <si>
    <t>SYS</t>
  </si>
  <si>
    <t>CPU</t>
  </si>
  <si>
    <t>OS</t>
  </si>
  <si>
    <t>RM</t>
  </si>
  <si>
    <t>DRM</t>
  </si>
  <si>
    <t>ACC1</t>
  </si>
  <si>
    <t>ACC2</t>
  </si>
  <si>
    <t xml:space="preserve">Please fax your order directly to your LOCAL DISTRIBUTOR or if one is not found in your area, email it to sales@dynics.com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</si>
</sst>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409]#,##0_);\([$$-409]#,##0\)"/>
    <numFmt numFmtId="165" formatCode="_-&quot;$&quot;* #,##0.00_-;\-&quot;$&quot;* #,##0.00_-;_-&quot;$&quot;* &quot;-&quot;??_-;_-@_-"/>
    <numFmt numFmtId="166" formatCode="_-&quot;$&quot;* #,##0_-;\-&quot;$&quot;* #,##0_-;_-&quot;$&quot;* &quot;-&quot;??_-;_-@_-"/>
    <numFmt numFmtId="167" formatCode="&quot;$&quot;#,##0"/>
  </numFmts>
  <fonts count="19" x14ac:knownFonts="1">
    <font>
      <sz val="10"/>
      <name val="Arial"/>
    </font>
    <font>
      <sz val="10"/>
      <name val="Tahoma"/>
      <family val="2"/>
    </font>
    <font>
      <b/>
      <sz val="14"/>
      <name val="Tahoma"/>
      <family val="2"/>
    </font>
    <font>
      <sz val="10"/>
      <color theme="0" tint="-0.499984740745262"/>
      <name val="Tahoma"/>
      <family val="2"/>
    </font>
    <font>
      <sz val="12"/>
      <color theme="1"/>
      <name val="Times New Roman"/>
      <family val="2"/>
    </font>
    <font>
      <sz val="12"/>
      <color indexed="18"/>
      <name val="Tahoma"/>
      <family val="2"/>
    </font>
    <font>
      <sz val="11"/>
      <color indexed="1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sz val="10"/>
      <color rgb="FFFF0000"/>
      <name val="Tahoma"/>
      <family val="2"/>
    </font>
    <font>
      <b/>
      <i/>
      <sz val="8"/>
      <name val="Tahoma"/>
      <family val="2"/>
    </font>
    <font>
      <sz val="10"/>
      <color theme="0"/>
      <name val="Tahoma"/>
      <family val="2"/>
    </font>
    <font>
      <i/>
      <sz val="8"/>
      <name val="Tahoma"/>
      <family val="2"/>
    </font>
    <font>
      <b/>
      <sz val="14"/>
      <color indexed="56"/>
      <name val="Tahoma"/>
      <family val="2"/>
    </font>
    <font>
      <b/>
      <sz val="11"/>
      <name val="Tahoma"/>
      <family val="2"/>
    </font>
    <font>
      <b/>
      <sz val="10"/>
      <color rgb="FFFF0000"/>
      <name val="Tahoma"/>
      <family val="2"/>
    </font>
    <font>
      <b/>
      <sz val="10"/>
      <color indexed="56"/>
      <name val="Tahoma"/>
      <family val="2"/>
    </font>
    <font>
      <b/>
      <sz val="8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" fillId="2" borderId="0" applyNumberFormat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5" fillId="4" borderId="0" xfId="3" applyNumberFormat="1" applyFont="1" applyFill="1" applyAlignment="1" applyProtection="1">
      <alignment horizontal="center" vertical="center" wrapText="1"/>
      <protection locked="0"/>
    </xf>
    <xf numFmtId="49" fontId="6" fillId="5" borderId="0" xfId="3" applyNumberFormat="1" applyFont="1" applyFill="1" applyAlignment="1" applyProtection="1">
      <alignment horizontal="center" vertical="center" wrapText="1"/>
      <protection locked="0"/>
    </xf>
    <xf numFmtId="164" fontId="7" fillId="4" borderId="0" xfId="0" applyNumberFormat="1" applyFont="1" applyFill="1"/>
    <xf numFmtId="0" fontId="1" fillId="4" borderId="0" xfId="0" applyFont="1" applyFill="1"/>
    <xf numFmtId="164" fontId="7" fillId="5" borderId="0" xfId="0" applyNumberFormat="1" applyFont="1" applyFill="1"/>
    <xf numFmtId="164" fontId="7" fillId="4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1" fillId="5" borderId="0" xfId="0" applyFont="1" applyFill="1"/>
    <xf numFmtId="164" fontId="7" fillId="0" borderId="0" xfId="0" applyNumberFormat="1" applyFont="1"/>
    <xf numFmtId="0" fontId="8" fillId="0" borderId="0" xfId="0" applyFont="1" applyAlignment="1">
      <alignment horizontal="left"/>
    </xf>
    <xf numFmtId="166" fontId="1" fillId="4" borderId="0" xfId="1" applyNumberFormat="1" applyFont="1" applyFill="1" applyAlignment="1">
      <alignment horizontal="right" vertical="center"/>
    </xf>
    <xf numFmtId="166" fontId="1" fillId="4" borderId="0" xfId="1" applyNumberFormat="1" applyFont="1" applyFill="1" applyAlignment="1">
      <alignment horizontal="center" vertical="center"/>
    </xf>
    <xf numFmtId="166" fontId="1" fillId="4" borderId="0" xfId="1" applyNumberFormat="1" applyFont="1" applyFill="1" applyAlignment="1">
      <alignment horizontal="left" vertical="center" wrapText="1"/>
    </xf>
    <xf numFmtId="166" fontId="1" fillId="0" borderId="0" xfId="1" applyNumberFormat="1" applyFont="1" applyAlignment="1">
      <alignment vertical="center"/>
    </xf>
    <xf numFmtId="166" fontId="1" fillId="0" borderId="0" xfId="1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166" fontId="1" fillId="0" borderId="0" xfId="1" applyNumberFormat="1" applyFont="1" applyAlignment="1">
      <alignment horizontal="left" vertical="center"/>
    </xf>
    <xf numFmtId="166" fontId="10" fillId="5" borderId="0" xfId="1" applyNumberFormat="1" applyFont="1" applyFill="1" applyAlignment="1">
      <alignment horizontal="right" vertical="center"/>
    </xf>
    <xf numFmtId="1" fontId="1" fillId="5" borderId="0" xfId="1" applyNumberFormat="1" applyFont="1" applyFill="1" applyAlignment="1">
      <alignment horizontal="center" vertical="center"/>
    </xf>
    <xf numFmtId="166" fontId="1" fillId="5" borderId="0" xfId="1" applyNumberFormat="1" applyFont="1" applyFill="1" applyAlignment="1">
      <alignment horizontal="left" vertical="center"/>
    </xf>
    <xf numFmtId="166" fontId="11" fillId="5" borderId="0" xfId="1" applyNumberFormat="1" applyFont="1" applyFill="1" applyAlignment="1">
      <alignment vertical="center"/>
    </xf>
    <xf numFmtId="0" fontId="12" fillId="0" borderId="0" xfId="0" applyFont="1"/>
    <xf numFmtId="166" fontId="1" fillId="0" borderId="0" xfId="1" applyNumberFormat="1" applyFont="1" applyAlignment="1">
      <alignment horizontal="right" vertical="center"/>
    </xf>
    <xf numFmtId="166" fontId="1" fillId="5" borderId="0" xfId="1" applyNumberFormat="1" applyFont="1" applyFill="1" applyAlignment="1">
      <alignment horizontal="center" vertical="center"/>
    </xf>
    <xf numFmtId="166" fontId="1" fillId="5" borderId="0" xfId="1" applyNumberFormat="1" applyFont="1" applyFill="1" applyAlignment="1">
      <alignment horizontal="left" vertical="center" wrapText="1"/>
    </xf>
    <xf numFmtId="0" fontId="13" fillId="5" borderId="0" xfId="0" applyFont="1" applyFill="1"/>
    <xf numFmtId="49" fontId="1" fillId="0" borderId="0" xfId="0" applyNumberFormat="1" applyFont="1"/>
    <xf numFmtId="166" fontId="1" fillId="4" borderId="0" xfId="1" applyNumberFormat="1" applyFont="1" applyFill="1" applyAlignment="1">
      <alignment horizontal="left" vertical="center"/>
    </xf>
    <xf numFmtId="166" fontId="1" fillId="5" borderId="0" xfId="1" applyNumberFormat="1" applyFont="1" applyFill="1" applyAlignment="1">
      <alignment horizontal="right" vertical="center"/>
    </xf>
    <xf numFmtId="0" fontId="12" fillId="6" borderId="0" xfId="0" applyFont="1" applyFill="1"/>
    <xf numFmtId="166" fontId="1" fillId="4" borderId="0" xfId="1" applyNumberFormat="1" applyFont="1" applyFill="1" applyAlignment="1">
      <alignment horizontal="right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10" fillId="0" borderId="0" xfId="0" applyFont="1"/>
    <xf numFmtId="0" fontId="14" fillId="0" borderId="0" xfId="0" applyFont="1"/>
    <xf numFmtId="0" fontId="8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166" fontId="8" fillId="0" borderId="0" xfId="1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vertical="center"/>
    </xf>
    <xf numFmtId="0" fontId="1" fillId="5" borderId="3" xfId="0" applyFont="1" applyFill="1" applyBorder="1"/>
    <xf numFmtId="0" fontId="17" fillId="5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167" fontId="1" fillId="0" borderId="10" xfId="1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/>
    <xf numFmtId="167" fontId="1" fillId="0" borderId="14" xfId="1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/>
    <xf numFmtId="167" fontId="1" fillId="0" borderId="19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  <xf numFmtId="9" fontId="18" fillId="0" borderId="0" xfId="2" applyFont="1" applyAlignment="1" applyProtection="1">
      <alignment horizontal="right" vertical="center"/>
      <protection locked="0"/>
    </xf>
  </cellXfs>
  <cellStyles count="4">
    <cellStyle name="20% - Accent1" xfId="3" builtinId="30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ynics.net/documents/UW37.pdf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19050</xdr:rowOff>
    </xdr:from>
    <xdr:to>
      <xdr:col>3</xdr:col>
      <xdr:colOff>3891315</xdr:colOff>
      <xdr:row>12</xdr:row>
      <xdr:rowOff>11430</xdr:rowOff>
    </xdr:to>
    <xdr:sp macro="" textlink="">
      <xdr:nvSpPr>
        <xdr:cNvPr id="2" name="Text Box 115">
          <a:extLst>
            <a:ext uri="{FF2B5EF4-FFF2-40B4-BE49-F238E27FC236}">
              <a16:creationId xmlns:a16="http://schemas.microsoft.com/office/drawing/2014/main" id="{DF334EC4-640F-458F-8016-861E04722FC0}"/>
            </a:ext>
          </a:extLst>
        </xdr:cNvPr>
        <xdr:cNvSpPr txBox="1">
          <a:spLocks noChangeArrowheads="1"/>
        </xdr:cNvSpPr>
      </xdr:nvSpPr>
      <xdr:spPr bwMode="auto">
        <a:xfrm>
          <a:off x="209550" y="828675"/>
          <a:ext cx="5139090" cy="98298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algn="ctr" rtl="0">
            <a:defRPr sz="1000"/>
          </a:pPr>
          <a:r>
            <a:rPr lang="en-US" sz="3600" b="0" i="0" strike="noStrike">
              <a:solidFill>
                <a:schemeClr val="tx2">
                  <a:lumMod val="75000"/>
                </a:schemeClr>
              </a:solidFill>
              <a:latin typeface="Impact"/>
            </a:rPr>
            <a:t>UW37 DOUBLE</a:t>
          </a:r>
        </a:p>
        <a:p>
          <a:pPr algn="ctr" rtl="0">
            <a:defRPr sz="1000"/>
          </a:pPr>
          <a:r>
            <a:rPr lang="en-US" sz="1200" b="0" i="0" strike="noStrike">
              <a:solidFill>
                <a:schemeClr val="tx2">
                  <a:lumMod val="75000"/>
                </a:schemeClr>
              </a:solidFill>
              <a:latin typeface="Impact"/>
            </a:rPr>
            <a:t>Ultra Wide </a:t>
          </a:r>
          <a:r>
            <a:rPr lang="en-US" sz="1200" b="0" i="0" strike="noStrike" baseline="0">
              <a:solidFill>
                <a:schemeClr val="tx2">
                  <a:lumMod val="75000"/>
                </a:schemeClr>
              </a:solidFill>
              <a:latin typeface="Impact"/>
            </a:rPr>
            <a:t>Integrated ANDON Back-To-Back</a:t>
          </a:r>
          <a:endParaRPr lang="en-US" sz="1200" b="0" i="0" strike="noStrike">
            <a:solidFill>
              <a:schemeClr val="tx2">
                <a:lumMod val="75000"/>
              </a:schemeClr>
            </a:solidFill>
            <a:latin typeface="Impact"/>
          </a:endParaRPr>
        </a:p>
      </xdr:txBody>
    </xdr:sp>
    <xdr:clientData/>
  </xdr:twoCellAnchor>
  <xdr:twoCellAnchor>
    <xdr:from>
      <xdr:col>4</xdr:col>
      <xdr:colOff>44052</xdr:colOff>
      <xdr:row>5</xdr:row>
      <xdr:rowOff>59531</xdr:rowOff>
    </xdr:from>
    <xdr:to>
      <xdr:col>6</xdr:col>
      <xdr:colOff>426380</xdr:colOff>
      <xdr:row>6</xdr:row>
      <xdr:rowOff>221456</xdr:rowOff>
    </xdr:to>
    <xdr:sp macro="" textlink="">
      <xdr:nvSpPr>
        <xdr:cNvPr id="3" name="Text Box 88">
          <a:extLst>
            <a:ext uri="{FF2B5EF4-FFF2-40B4-BE49-F238E27FC236}">
              <a16:creationId xmlns:a16="http://schemas.microsoft.com/office/drawing/2014/main" id="{8094496D-1E29-495A-AD95-B9DCB192D93A}"/>
            </a:ext>
          </a:extLst>
        </xdr:cNvPr>
        <xdr:cNvSpPr txBox="1">
          <a:spLocks noChangeArrowheads="1"/>
        </xdr:cNvSpPr>
      </xdr:nvSpPr>
      <xdr:spPr bwMode="auto">
        <a:xfrm>
          <a:off x="5501877" y="869156"/>
          <a:ext cx="972878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DSP</a:t>
          </a:r>
        </a:p>
      </xdr:txBody>
    </xdr:sp>
    <xdr:clientData/>
  </xdr:twoCellAnchor>
  <xdr:twoCellAnchor>
    <xdr:from>
      <xdr:col>10</xdr:col>
      <xdr:colOff>44053</xdr:colOff>
      <xdr:row>5</xdr:row>
      <xdr:rowOff>59531</xdr:rowOff>
    </xdr:from>
    <xdr:to>
      <xdr:col>10</xdr:col>
      <xdr:colOff>375776</xdr:colOff>
      <xdr:row>6</xdr:row>
      <xdr:rowOff>221456</xdr:rowOff>
    </xdr:to>
    <xdr:sp macro="" textlink="">
      <xdr:nvSpPr>
        <xdr:cNvPr id="4" name="Text Box 88">
          <a:extLst>
            <a:ext uri="{FF2B5EF4-FFF2-40B4-BE49-F238E27FC236}">
              <a16:creationId xmlns:a16="http://schemas.microsoft.com/office/drawing/2014/main" id="{B93E3A45-D911-46D1-9628-1CA234E31993}"/>
            </a:ext>
          </a:extLst>
        </xdr:cNvPr>
        <xdr:cNvSpPr txBox="1">
          <a:spLocks noChangeArrowheads="1"/>
        </xdr:cNvSpPr>
      </xdr:nvSpPr>
      <xdr:spPr bwMode="auto">
        <a:xfrm>
          <a:off x="7102078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64008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PS</a:t>
          </a:r>
        </a:p>
      </xdr:txBody>
    </xdr:sp>
    <xdr:clientData/>
  </xdr:twoCellAnchor>
  <xdr:twoCellAnchor>
    <xdr:from>
      <xdr:col>14</xdr:col>
      <xdr:colOff>44053</xdr:colOff>
      <xdr:row>5</xdr:row>
      <xdr:rowOff>59531</xdr:rowOff>
    </xdr:from>
    <xdr:to>
      <xdr:col>14</xdr:col>
      <xdr:colOff>375776</xdr:colOff>
      <xdr:row>6</xdr:row>
      <xdr:rowOff>221456</xdr:rowOff>
    </xdr:to>
    <xdr:sp macro="" textlink="">
      <xdr:nvSpPr>
        <xdr:cNvPr id="5" name="Text Box 88">
          <a:extLst>
            <a:ext uri="{FF2B5EF4-FFF2-40B4-BE49-F238E27FC236}">
              <a16:creationId xmlns:a16="http://schemas.microsoft.com/office/drawing/2014/main" id="{C42E9699-2A56-40F1-8465-3024CCC3D063}"/>
            </a:ext>
          </a:extLst>
        </xdr:cNvPr>
        <xdr:cNvSpPr txBox="1">
          <a:spLocks noChangeArrowheads="1"/>
        </xdr:cNvSpPr>
      </xdr:nvSpPr>
      <xdr:spPr bwMode="auto">
        <a:xfrm>
          <a:off x="8111728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CPU</a:t>
          </a:r>
        </a:p>
      </xdr:txBody>
    </xdr:sp>
    <xdr:clientData/>
  </xdr:twoCellAnchor>
  <xdr:twoCellAnchor>
    <xdr:from>
      <xdr:col>16</xdr:col>
      <xdr:colOff>44053</xdr:colOff>
      <xdr:row>5</xdr:row>
      <xdr:rowOff>59531</xdr:rowOff>
    </xdr:from>
    <xdr:to>
      <xdr:col>16</xdr:col>
      <xdr:colOff>375776</xdr:colOff>
      <xdr:row>6</xdr:row>
      <xdr:rowOff>221456</xdr:rowOff>
    </xdr:to>
    <xdr:sp macro="" textlink="">
      <xdr:nvSpPr>
        <xdr:cNvPr id="6" name="Text Box 88">
          <a:extLst>
            <a:ext uri="{FF2B5EF4-FFF2-40B4-BE49-F238E27FC236}">
              <a16:creationId xmlns:a16="http://schemas.microsoft.com/office/drawing/2014/main" id="{BC8FB994-90A1-43BF-9773-63BE91A8366D}"/>
            </a:ext>
          </a:extLst>
        </xdr:cNvPr>
        <xdr:cNvSpPr txBox="1">
          <a:spLocks noChangeArrowheads="1"/>
        </xdr:cNvSpPr>
      </xdr:nvSpPr>
      <xdr:spPr bwMode="auto">
        <a:xfrm>
          <a:off x="8616553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64008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OS</a:t>
          </a:r>
        </a:p>
      </xdr:txBody>
    </xdr:sp>
    <xdr:clientData/>
  </xdr:twoCellAnchor>
  <xdr:twoCellAnchor>
    <xdr:from>
      <xdr:col>18</xdr:col>
      <xdr:colOff>44053</xdr:colOff>
      <xdr:row>5</xdr:row>
      <xdr:rowOff>59531</xdr:rowOff>
    </xdr:from>
    <xdr:to>
      <xdr:col>18</xdr:col>
      <xdr:colOff>375776</xdr:colOff>
      <xdr:row>6</xdr:row>
      <xdr:rowOff>221456</xdr:rowOff>
    </xdr:to>
    <xdr:sp macro="" textlink="">
      <xdr:nvSpPr>
        <xdr:cNvPr id="7" name="Text Box 88">
          <a:extLst>
            <a:ext uri="{FF2B5EF4-FFF2-40B4-BE49-F238E27FC236}">
              <a16:creationId xmlns:a16="http://schemas.microsoft.com/office/drawing/2014/main" id="{2914A07F-762F-4105-BE27-C2FFC4F60069}"/>
            </a:ext>
          </a:extLst>
        </xdr:cNvPr>
        <xdr:cNvSpPr txBox="1">
          <a:spLocks noChangeArrowheads="1"/>
        </xdr:cNvSpPr>
      </xdr:nvSpPr>
      <xdr:spPr bwMode="auto">
        <a:xfrm>
          <a:off x="9121378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RM</a:t>
          </a:r>
        </a:p>
      </xdr:txBody>
    </xdr:sp>
    <xdr:clientData/>
  </xdr:twoCellAnchor>
  <xdr:twoCellAnchor>
    <xdr:from>
      <xdr:col>20</xdr:col>
      <xdr:colOff>44053</xdr:colOff>
      <xdr:row>5</xdr:row>
      <xdr:rowOff>59531</xdr:rowOff>
    </xdr:from>
    <xdr:to>
      <xdr:col>20</xdr:col>
      <xdr:colOff>375776</xdr:colOff>
      <xdr:row>6</xdr:row>
      <xdr:rowOff>221456</xdr:rowOff>
    </xdr:to>
    <xdr:sp macro="" textlink="">
      <xdr:nvSpPr>
        <xdr:cNvPr id="8" name="Text Box 88">
          <a:extLst>
            <a:ext uri="{FF2B5EF4-FFF2-40B4-BE49-F238E27FC236}">
              <a16:creationId xmlns:a16="http://schemas.microsoft.com/office/drawing/2014/main" id="{56C456AC-A298-4BDF-ACB9-32B73C0CCE5E}"/>
            </a:ext>
          </a:extLst>
        </xdr:cNvPr>
        <xdr:cNvSpPr txBox="1">
          <a:spLocks noChangeArrowheads="1"/>
        </xdr:cNvSpPr>
      </xdr:nvSpPr>
      <xdr:spPr bwMode="auto">
        <a:xfrm>
          <a:off x="9626203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DRM</a:t>
          </a:r>
        </a:p>
      </xdr:txBody>
    </xdr:sp>
    <xdr:clientData/>
  </xdr:twoCellAnchor>
  <xdr:oneCellAnchor>
    <xdr:from>
      <xdr:col>1</xdr:col>
      <xdr:colOff>1904</xdr:colOff>
      <xdr:row>4</xdr:row>
      <xdr:rowOff>0</xdr:rowOff>
    </xdr:from>
    <xdr:ext cx="2217243" cy="278089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BB6F495A-DAD7-482B-8D13-83C0E317F235}"/>
            </a:ext>
          </a:extLst>
        </xdr:cNvPr>
        <xdr:cNvSpPr/>
      </xdr:nvSpPr>
      <xdr:spPr>
        <a:xfrm>
          <a:off x="201929" y="581025"/>
          <a:ext cx="2217243" cy="27808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Build</a:t>
          </a:r>
          <a:r>
            <a:rPr lang="en-US" sz="1200" b="1" cap="none" spc="0" baseline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 What You </a:t>
          </a:r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Want</a:t>
          </a:r>
          <a:r>
            <a:rPr lang="en-US" sz="1200" b="1" cap="none" spc="0" baseline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 ...</a:t>
          </a:r>
          <a:endParaRPr lang="en-US" sz="12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chemeClr val="tx2">
                <a:lumMod val="75000"/>
              </a:schemeClr>
            </a:solidFill>
            <a:effectLst/>
            <a:latin typeface="Tahoma" pitchFamily="34" charset="0"/>
            <a:cs typeface="Tahoma" pitchFamily="34" charset="0"/>
          </a:endParaRPr>
        </a:p>
      </xdr:txBody>
    </xdr:sp>
    <xdr:clientData/>
  </xdr:oneCellAnchor>
  <xdr:oneCellAnchor>
    <xdr:from>
      <xdr:col>3</xdr:col>
      <xdr:colOff>1653540</xdr:colOff>
      <xdr:row>12</xdr:row>
      <xdr:rowOff>66675</xdr:rowOff>
    </xdr:from>
    <xdr:ext cx="2223780" cy="278089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6F68DFA7-F9FF-48F6-BA92-A45366565ECD}"/>
            </a:ext>
          </a:extLst>
        </xdr:cNvPr>
        <xdr:cNvSpPr/>
      </xdr:nvSpPr>
      <xdr:spPr>
        <a:xfrm>
          <a:off x="3110865" y="1866900"/>
          <a:ext cx="2223780" cy="27808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r"/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... Get What You Need</a:t>
          </a:r>
          <a:endParaRPr lang="en-US" sz="12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chemeClr val="tx2">
                <a:lumMod val="75000"/>
              </a:schemeClr>
            </a:solidFill>
            <a:effectLst/>
            <a:latin typeface="Tahoma" pitchFamily="34" charset="0"/>
            <a:cs typeface="Tahoma" pitchFamily="34" charset="0"/>
          </a:endParaRPr>
        </a:p>
      </xdr:txBody>
    </xdr:sp>
    <xdr:clientData/>
  </xdr:oneCellAnchor>
  <xdr:twoCellAnchor>
    <xdr:from>
      <xdr:col>12</xdr:col>
      <xdr:colOff>44053</xdr:colOff>
      <xdr:row>5</xdr:row>
      <xdr:rowOff>59531</xdr:rowOff>
    </xdr:from>
    <xdr:to>
      <xdr:col>12</xdr:col>
      <xdr:colOff>405915</xdr:colOff>
      <xdr:row>6</xdr:row>
      <xdr:rowOff>221456</xdr:rowOff>
    </xdr:to>
    <xdr:sp macro="" textlink="">
      <xdr:nvSpPr>
        <xdr:cNvPr id="11" name="Text Box 88">
          <a:extLst>
            <a:ext uri="{FF2B5EF4-FFF2-40B4-BE49-F238E27FC236}">
              <a16:creationId xmlns:a16="http://schemas.microsoft.com/office/drawing/2014/main" id="{9DD76CDB-500F-4EB5-A1ED-B890CAF87674}"/>
            </a:ext>
          </a:extLst>
        </xdr:cNvPr>
        <xdr:cNvSpPr txBox="1">
          <a:spLocks noChangeArrowheads="1"/>
        </xdr:cNvSpPr>
      </xdr:nvSpPr>
      <xdr:spPr bwMode="auto">
        <a:xfrm>
          <a:off x="7606903" y="869156"/>
          <a:ext cx="361862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SYS</a:t>
          </a:r>
        </a:p>
        <a:p>
          <a:pPr marL="0" indent="0" algn="ctr" rtl="0">
            <a:defRPr sz="1000"/>
          </a:pPr>
          <a:endParaRPr lang="en-US" sz="800" b="0" i="0" strike="noStrike">
            <a:solidFill>
              <a:schemeClr val="tx2">
                <a:lumMod val="75000"/>
              </a:schemeClr>
            </a:solidFill>
            <a:latin typeface="Impac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5</xdr:row>
      <xdr:rowOff>47625</xdr:rowOff>
    </xdr:from>
    <xdr:to>
      <xdr:col>9</xdr:col>
      <xdr:colOff>13097</xdr:colOff>
      <xdr:row>6</xdr:row>
      <xdr:rowOff>202060</xdr:rowOff>
    </xdr:to>
    <xdr:sp macro="" textlink="">
      <xdr:nvSpPr>
        <xdr:cNvPr id="12" name="Text Box 88">
          <a:extLst>
            <a:ext uri="{FF2B5EF4-FFF2-40B4-BE49-F238E27FC236}">
              <a16:creationId xmlns:a16="http://schemas.microsoft.com/office/drawing/2014/main" id="{FC5831BA-D15A-4890-A318-F401495A8F04}"/>
            </a:ext>
          </a:extLst>
        </xdr:cNvPr>
        <xdr:cNvSpPr txBox="1">
          <a:spLocks noChangeArrowheads="1"/>
        </xdr:cNvSpPr>
      </xdr:nvSpPr>
      <xdr:spPr bwMode="auto">
        <a:xfrm>
          <a:off x="6553200" y="857250"/>
          <a:ext cx="460772" cy="31636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PC</a:t>
          </a:r>
        </a:p>
      </xdr:txBody>
    </xdr:sp>
    <xdr:clientData/>
  </xdr:twoCellAnchor>
  <xdr:twoCellAnchor editAs="oneCell">
    <xdr:from>
      <xdr:col>1</xdr:col>
      <xdr:colOff>26989</xdr:colOff>
      <xdr:row>5</xdr:row>
      <xdr:rowOff>76200</xdr:rowOff>
    </xdr:from>
    <xdr:to>
      <xdr:col>3</xdr:col>
      <xdr:colOff>61805</xdr:colOff>
      <xdr:row>11</xdr:row>
      <xdr:rowOff>85724</xdr:rowOff>
    </xdr:to>
    <xdr:pic>
      <xdr:nvPicPr>
        <xdr:cNvPr id="13" name="Picture 17">
          <a:extLst>
            <a:ext uri="{FF2B5EF4-FFF2-40B4-BE49-F238E27FC236}">
              <a16:creationId xmlns:a16="http://schemas.microsoft.com/office/drawing/2014/main" id="{2D8A300E-65A9-4641-9505-82FB595EDB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27014" y="885825"/>
          <a:ext cx="1292116" cy="838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1</xdr:col>
      <xdr:colOff>152400</xdr:colOff>
      <xdr:row>0</xdr:row>
      <xdr:rowOff>0</xdr:rowOff>
    </xdr:from>
    <xdr:to>
      <xdr:col>3</xdr:col>
      <xdr:colOff>200025</xdr:colOff>
      <xdr:row>2</xdr:row>
      <xdr:rowOff>152400</xdr:rowOff>
    </xdr:to>
    <xdr:pic>
      <xdr:nvPicPr>
        <xdr:cNvPr id="14" name="Picture 116" descr="Dynics Logo">
          <a:extLst>
            <a:ext uri="{FF2B5EF4-FFF2-40B4-BE49-F238E27FC236}">
              <a16:creationId xmlns:a16="http://schemas.microsoft.com/office/drawing/2014/main" id="{5324473E-964D-4FAE-BC9A-65064822D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1304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22</xdr:col>
      <xdr:colOff>4752</xdr:colOff>
      <xdr:row>1</xdr:row>
      <xdr:rowOff>142462</xdr:rowOff>
    </xdr:from>
    <xdr:ext cx="2039469" cy="216149"/>
    <xdr:sp macro="" textlink="">
      <xdr:nvSpPr>
        <xdr:cNvPr id="15" name="Rectangle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76F6CC2-F7F5-4276-AA3B-22334CCC896C}"/>
            </a:ext>
          </a:extLst>
        </xdr:cNvPr>
        <xdr:cNvSpPr/>
      </xdr:nvSpPr>
      <xdr:spPr>
        <a:xfrm>
          <a:off x="10091727" y="304387"/>
          <a:ext cx="2039469" cy="21614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/>
          <a:r>
            <a:rPr lang="en-US" sz="800" b="1" cap="none" spc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Click </a:t>
          </a:r>
          <a:r>
            <a:rPr lang="en-US" sz="800" b="1" cap="none" spc="0" baseline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HERE</a:t>
          </a:r>
          <a:r>
            <a:rPr lang="en-US" sz="800" b="1" cap="none" spc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 to view datasheet online</a:t>
          </a:r>
        </a:p>
      </xdr:txBody>
    </xdr:sp>
    <xdr:clientData fPrintsWithSheet="0"/>
  </xdr:oneCellAnchor>
  <xdr:twoCellAnchor>
    <xdr:from>
      <xdr:col>24</xdr:col>
      <xdr:colOff>146923</xdr:colOff>
      <xdr:row>5</xdr:row>
      <xdr:rowOff>59531</xdr:rowOff>
    </xdr:from>
    <xdr:to>
      <xdr:col>24</xdr:col>
      <xdr:colOff>584173</xdr:colOff>
      <xdr:row>6</xdr:row>
      <xdr:rowOff>221456</xdr:rowOff>
    </xdr:to>
    <xdr:sp macro="" textlink="">
      <xdr:nvSpPr>
        <xdr:cNvPr id="16" name="Text Box 88">
          <a:extLst>
            <a:ext uri="{FF2B5EF4-FFF2-40B4-BE49-F238E27FC236}">
              <a16:creationId xmlns:a16="http://schemas.microsoft.com/office/drawing/2014/main" id="{87632510-46E7-40DD-BFAC-12636752592D}"/>
            </a:ext>
          </a:extLst>
        </xdr:cNvPr>
        <xdr:cNvSpPr txBox="1">
          <a:spLocks noChangeArrowheads="1"/>
        </xdr:cNvSpPr>
      </xdr:nvSpPr>
      <xdr:spPr bwMode="auto">
        <a:xfrm>
          <a:off x="10738723" y="869156"/>
          <a:ext cx="437250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ACC2</a:t>
          </a:r>
        </a:p>
      </xdr:txBody>
    </xdr:sp>
    <xdr:clientData/>
  </xdr:twoCellAnchor>
  <xdr:twoCellAnchor>
    <xdr:from>
      <xdr:col>22</xdr:col>
      <xdr:colOff>47625</xdr:colOff>
      <xdr:row>5</xdr:row>
      <xdr:rowOff>59531</xdr:rowOff>
    </xdr:from>
    <xdr:to>
      <xdr:col>22</xdr:col>
      <xdr:colOff>431447</xdr:colOff>
      <xdr:row>6</xdr:row>
      <xdr:rowOff>221456</xdr:rowOff>
    </xdr:to>
    <xdr:sp macro="" textlink="">
      <xdr:nvSpPr>
        <xdr:cNvPr id="17" name="Text Box 88">
          <a:extLst>
            <a:ext uri="{FF2B5EF4-FFF2-40B4-BE49-F238E27FC236}">
              <a16:creationId xmlns:a16="http://schemas.microsoft.com/office/drawing/2014/main" id="{FCB088C8-AA7D-40E7-96C6-166D439600EF}"/>
            </a:ext>
          </a:extLst>
        </xdr:cNvPr>
        <xdr:cNvSpPr txBox="1">
          <a:spLocks noChangeArrowheads="1"/>
        </xdr:cNvSpPr>
      </xdr:nvSpPr>
      <xdr:spPr bwMode="auto">
        <a:xfrm>
          <a:off x="10134600" y="869156"/>
          <a:ext cx="383822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ACC1</a:t>
          </a:r>
        </a:p>
      </xdr:txBody>
    </xdr:sp>
    <xdr:clientData/>
  </xdr:twoCellAnchor>
  <xdr:twoCellAnchor editAs="oneCell">
    <xdr:from>
      <xdr:col>3</xdr:col>
      <xdr:colOff>2719883</xdr:colOff>
      <xdr:row>5</xdr:row>
      <xdr:rowOff>48949</xdr:rowOff>
    </xdr:from>
    <xdr:to>
      <xdr:col>3</xdr:col>
      <xdr:colOff>3857624</xdr:colOff>
      <xdr:row>11</xdr:row>
      <xdr:rowOff>152400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B52A0FB8-DFAA-4EA1-A489-2F5180C6A6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177208" y="858574"/>
          <a:ext cx="1137741" cy="932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67D5E-3B6F-4184-A267-7176E48EC1C6}">
  <sheetPr>
    <pageSetUpPr fitToPage="1"/>
  </sheetPr>
  <dimension ref="A2:AA120"/>
  <sheetViews>
    <sheetView showGridLines="0" tabSelected="1" zoomScaleNormal="100" zoomScalePageLayoutView="91" workbookViewId="0">
      <pane xSplit="4" ySplit="12" topLeftCell="E13" activePane="bottomRight" state="frozen"/>
      <selection activeCell="D46" sqref="D46"/>
      <selection pane="topRight" activeCell="D46" sqref="D46"/>
      <selection pane="bottomLeft" activeCell="D46" sqref="D46"/>
      <selection pane="bottomRight" activeCell="E9" sqref="E9:G10"/>
    </sheetView>
  </sheetViews>
  <sheetFormatPr defaultColWidth="9.140625" defaultRowHeight="12.75" x14ac:dyDescent="0.2"/>
  <cols>
    <col min="1" max="1" width="3" style="1" customWidth="1"/>
    <col min="2" max="2" width="9.5703125" style="1" customWidth="1"/>
    <col min="3" max="3" width="9.28515625" style="1" customWidth="1"/>
    <col min="4" max="4" width="60" style="1" customWidth="1"/>
    <col min="5" max="5" width="8" style="1" customWidth="1"/>
    <col min="6" max="6" width="0.85546875" style="1" customWidth="1"/>
    <col min="7" max="7" width="6.7109375" style="1" customWidth="1"/>
    <col min="8" max="8" width="0.85546875" style="1" customWidth="1"/>
    <col min="9" max="9" width="6.7109375" style="1" customWidth="1"/>
    <col min="10" max="10" width="0.85546875" style="1" customWidth="1"/>
    <col min="11" max="11" width="6.7109375" style="1" customWidth="1"/>
    <col min="12" max="12" width="0.85546875" style="1" customWidth="1"/>
    <col min="13" max="13" width="6.7109375" style="1" customWidth="1"/>
    <col min="14" max="14" width="0.85546875" style="1" customWidth="1"/>
    <col min="15" max="15" width="6.7109375" style="1" customWidth="1"/>
    <col min="16" max="16" width="0.85546875" style="1" customWidth="1"/>
    <col min="17" max="17" width="6.7109375" style="1" customWidth="1"/>
    <col min="18" max="18" width="0.85546875" style="1" customWidth="1"/>
    <col min="19" max="19" width="6.7109375" style="1" customWidth="1"/>
    <col min="20" max="20" width="0.85546875" style="1" customWidth="1"/>
    <col min="21" max="21" width="6.7109375" style="1" customWidth="1"/>
    <col min="22" max="22" width="0.85546875" style="1" customWidth="1"/>
    <col min="23" max="23" width="6.7109375" style="1" customWidth="1"/>
    <col min="24" max="24" width="0.85546875" style="1" customWidth="1"/>
    <col min="25" max="25" width="10.42578125" style="1" customWidth="1"/>
    <col min="26" max="26" width="0.85546875" style="1" customWidth="1"/>
    <col min="27" max="27" width="11.140625" style="1" customWidth="1"/>
    <col min="28" max="16384" width="9.140625" style="1"/>
  </cols>
  <sheetData>
    <row r="2" spans="1:27" ht="18" x14ac:dyDescent="0.2">
      <c r="E2" s="2" t="s">
        <v>0</v>
      </c>
    </row>
    <row r="4" spans="1:27" ht="2.2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4"/>
      <c r="Y4" s="4"/>
      <c r="Z4" s="4"/>
      <c r="AA4" s="4"/>
    </row>
    <row r="5" spans="1:27" ht="18" customHeight="1" x14ac:dyDescent="0.2">
      <c r="A5" s="5"/>
      <c r="B5" s="5"/>
      <c r="C5" s="5"/>
      <c r="D5" s="5"/>
      <c r="E5" s="6" t="s">
        <v>1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7" x14ac:dyDescent="0.2">
      <c r="A6" s="7"/>
      <c r="B6" s="7"/>
      <c r="C6" s="7"/>
      <c r="D6" s="7"/>
    </row>
    <row r="7" spans="1:27" ht="21" customHeight="1" x14ac:dyDescent="0.2">
      <c r="A7" s="7"/>
      <c r="B7" s="7"/>
      <c r="C7" s="7"/>
      <c r="D7" s="7"/>
    </row>
    <row r="8" spans="1:27" ht="3" customHeight="1" x14ac:dyDescent="0.2">
      <c r="A8" s="7"/>
      <c r="B8" s="7"/>
      <c r="C8" s="7"/>
      <c r="D8" s="7"/>
      <c r="E8" s="8"/>
      <c r="F8" s="8"/>
      <c r="G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AA8" s="8"/>
    </row>
    <row r="9" spans="1:27" ht="12.75" customHeight="1" x14ac:dyDescent="0.2">
      <c r="A9" s="7"/>
      <c r="B9" s="7"/>
      <c r="C9" s="7"/>
      <c r="D9" s="7"/>
      <c r="E9" s="9"/>
      <c r="F9" s="9"/>
      <c r="G9" s="9"/>
      <c r="I9" s="10"/>
      <c r="K9" s="10"/>
      <c r="M9" s="9"/>
      <c r="O9" s="10"/>
      <c r="Q9" s="9"/>
      <c r="S9" s="10"/>
      <c r="U9" s="9"/>
      <c r="W9" s="10"/>
      <c r="Y9" s="9"/>
    </row>
    <row r="10" spans="1:27" ht="12.75" customHeight="1" x14ac:dyDescent="0.2">
      <c r="A10" s="7"/>
      <c r="B10" s="7"/>
      <c r="C10" s="7"/>
      <c r="D10" s="7"/>
      <c r="E10" s="9"/>
      <c r="F10" s="9"/>
      <c r="G10" s="9"/>
      <c r="I10" s="10"/>
      <c r="K10" s="10"/>
      <c r="M10" s="9"/>
      <c r="O10" s="10"/>
      <c r="Q10" s="9"/>
      <c r="S10" s="10"/>
      <c r="U10" s="9"/>
      <c r="W10" s="10"/>
      <c r="Y10" s="9"/>
    </row>
    <row r="11" spans="1:27" ht="3" customHeight="1" x14ac:dyDescent="0.2">
      <c r="A11" s="7"/>
      <c r="B11" s="7"/>
      <c r="C11" s="7"/>
      <c r="D11" s="7"/>
      <c r="E11" s="11"/>
      <c r="F11" s="12"/>
      <c r="G11" s="11"/>
      <c r="I11" s="13"/>
      <c r="K11" s="13"/>
      <c r="M11" s="11"/>
      <c r="O11" s="13"/>
      <c r="Q11" s="11"/>
      <c r="S11" s="13"/>
      <c r="U11" s="11"/>
      <c r="W11" s="13"/>
      <c r="Y11" s="11"/>
    </row>
    <row r="12" spans="1:27" ht="12.75" customHeight="1" x14ac:dyDescent="0.2">
      <c r="A12" s="7"/>
      <c r="B12" s="7"/>
      <c r="C12" s="7"/>
      <c r="D12" s="7"/>
      <c r="E12" s="14"/>
      <c r="F12" s="14"/>
      <c r="G12" s="14"/>
      <c r="I12" s="13"/>
      <c r="K12" s="13"/>
      <c r="M12" s="11"/>
      <c r="O12" s="13"/>
      <c r="Q12" s="11"/>
      <c r="S12" s="13"/>
      <c r="U12" s="11"/>
      <c r="W12" s="13"/>
      <c r="Y12" s="11"/>
    </row>
    <row r="13" spans="1:27" ht="37.5" customHeight="1" x14ac:dyDescent="0.2">
      <c r="A13" s="8"/>
      <c r="B13" s="15"/>
      <c r="C13" s="15"/>
      <c r="D13" s="15"/>
      <c r="E13" s="12"/>
      <c r="F13" s="12"/>
      <c r="G13" s="11"/>
      <c r="I13" s="13"/>
      <c r="K13" s="16"/>
      <c r="M13" s="11"/>
      <c r="O13" s="13"/>
      <c r="Q13" s="11"/>
      <c r="S13" s="16"/>
      <c r="U13" s="12"/>
      <c r="W13" s="16"/>
      <c r="X13" s="17"/>
      <c r="Y13" s="12"/>
    </row>
    <row r="14" spans="1:27" x14ac:dyDescent="0.2">
      <c r="C14" s="18" t="s">
        <v>2</v>
      </c>
      <c r="D14" s="18"/>
      <c r="E14" s="12"/>
      <c r="F14" s="12"/>
      <c r="G14" s="12"/>
      <c r="I14" s="16"/>
      <c r="K14" s="16"/>
      <c r="M14" s="12"/>
      <c r="O14" s="16"/>
      <c r="Q14" s="12"/>
      <c r="S14" s="16"/>
      <c r="U14" s="12"/>
      <c r="W14" s="16"/>
      <c r="Y14" s="12"/>
    </row>
    <row r="15" spans="1:27" ht="39" customHeight="1" x14ac:dyDescent="0.2">
      <c r="B15" s="19"/>
      <c r="C15" s="20" t="s">
        <v>3</v>
      </c>
      <c r="D15" s="21" t="s">
        <v>4</v>
      </c>
      <c r="E15" s="21"/>
      <c r="F15" s="12"/>
      <c r="G15" s="12"/>
      <c r="I15" s="16"/>
      <c r="K15" s="16"/>
      <c r="M15" s="12"/>
      <c r="O15" s="16"/>
      <c r="Q15" s="12"/>
      <c r="S15" s="16"/>
      <c r="U15" s="12"/>
      <c r="W15" s="16"/>
      <c r="Y15" s="12"/>
    </row>
    <row r="16" spans="1:27" ht="15" customHeight="1" x14ac:dyDescent="0.2">
      <c r="B16" s="22"/>
      <c r="C16" s="23"/>
      <c r="D16" s="22"/>
      <c r="I16" s="16"/>
      <c r="K16" s="16"/>
      <c r="M16" s="12"/>
      <c r="O16" s="16"/>
      <c r="Q16" s="12"/>
      <c r="S16" s="16"/>
      <c r="U16" s="12"/>
      <c r="W16" s="16"/>
      <c r="Y16" s="12"/>
    </row>
    <row r="17" spans="2:27" ht="15" customHeight="1" x14ac:dyDescent="0.2">
      <c r="B17" s="24"/>
      <c r="C17" s="18" t="s">
        <v>5</v>
      </c>
      <c r="D17" s="25"/>
      <c r="E17" s="18"/>
      <c r="F17" s="18"/>
      <c r="G17" s="18"/>
      <c r="H17" s="18"/>
      <c r="I17" s="16"/>
      <c r="K17" s="16"/>
      <c r="M17" s="12"/>
      <c r="O17" s="16"/>
      <c r="Q17" s="12"/>
      <c r="S17" s="16"/>
      <c r="U17" s="12"/>
      <c r="W17" s="16"/>
      <c r="Y17" s="12"/>
    </row>
    <row r="18" spans="2:27" ht="15" customHeight="1" x14ac:dyDescent="0.2">
      <c r="B18" s="26"/>
      <c r="C18" s="27">
        <v>2</v>
      </c>
      <c r="D18" s="28" t="s">
        <v>6</v>
      </c>
      <c r="E18" s="29"/>
      <c r="F18" s="16"/>
      <c r="G18" s="16"/>
      <c r="H18" s="16"/>
      <c r="I18" s="16"/>
      <c r="K18" s="16"/>
      <c r="M18" s="12"/>
      <c r="O18" s="16"/>
      <c r="Q18" s="12"/>
      <c r="S18" s="16"/>
      <c r="U18" s="12"/>
      <c r="W18" s="16"/>
      <c r="Y18" s="12"/>
      <c r="AA18" s="30">
        <v>2</v>
      </c>
    </row>
    <row r="19" spans="2:27" ht="15" customHeight="1" x14ac:dyDescent="0.2">
      <c r="B19" s="31"/>
      <c r="C19" s="23"/>
      <c r="D19" s="22"/>
      <c r="K19" s="16"/>
      <c r="M19" s="12"/>
      <c r="O19" s="16"/>
      <c r="Q19" s="12"/>
      <c r="S19" s="16"/>
      <c r="U19" s="12"/>
      <c r="W19" s="16"/>
      <c r="Y19" s="12"/>
    </row>
    <row r="20" spans="2:27" ht="14.25" customHeight="1" x14ac:dyDescent="0.2">
      <c r="B20" s="22"/>
      <c r="C20" s="18" t="s">
        <v>7</v>
      </c>
      <c r="D20" s="22"/>
      <c r="K20" s="16"/>
      <c r="M20" s="12"/>
      <c r="O20" s="16"/>
      <c r="Q20" s="12"/>
      <c r="S20" s="16"/>
      <c r="U20" s="12"/>
      <c r="W20" s="16"/>
      <c r="Y20" s="12"/>
    </row>
    <row r="21" spans="2:27" ht="14.25" customHeight="1" x14ac:dyDescent="0.2">
      <c r="B21" s="32"/>
      <c r="C21" s="32" t="s">
        <v>8</v>
      </c>
      <c r="D21" s="33" t="s">
        <v>9</v>
      </c>
      <c r="E21" s="34"/>
      <c r="F21" s="16"/>
      <c r="G21" s="16"/>
      <c r="H21" s="16"/>
      <c r="I21" s="16"/>
      <c r="J21" s="32"/>
      <c r="K21" s="16"/>
      <c r="M21" s="12"/>
      <c r="O21" s="16"/>
      <c r="Q21" s="12"/>
      <c r="S21" s="16"/>
      <c r="U21" s="12"/>
      <c r="W21" s="16"/>
      <c r="Y21" s="12"/>
    </row>
    <row r="22" spans="2:27" ht="15" customHeight="1" x14ac:dyDescent="0.2">
      <c r="B22" s="22"/>
      <c r="C22" s="23"/>
      <c r="D22" s="22"/>
      <c r="M22" s="12"/>
      <c r="O22" s="16"/>
      <c r="Q22" s="12"/>
      <c r="S22" s="16"/>
      <c r="U22" s="12"/>
      <c r="W22" s="16"/>
      <c r="Y22" s="12"/>
    </row>
    <row r="23" spans="2:27" ht="15" customHeight="1" x14ac:dyDescent="0.2">
      <c r="C23" s="18" t="s">
        <v>10</v>
      </c>
      <c r="M23" s="12"/>
      <c r="O23" s="16"/>
      <c r="Q23" s="12"/>
      <c r="S23" s="16"/>
      <c r="U23" s="12"/>
      <c r="W23" s="16"/>
      <c r="Y23" s="12"/>
      <c r="AA23" s="35"/>
    </row>
    <row r="24" spans="2:27" ht="25.5" customHeight="1" x14ac:dyDescent="0.2">
      <c r="B24" s="19"/>
      <c r="C24" s="20" t="s">
        <v>11</v>
      </c>
      <c r="D24" s="21" t="s">
        <v>12</v>
      </c>
      <c r="E24" s="21"/>
      <c r="F24" s="21"/>
      <c r="G24" s="21"/>
      <c r="H24" s="21"/>
      <c r="I24" s="21"/>
      <c r="J24" s="36"/>
      <c r="K24" s="36"/>
      <c r="L24" s="12"/>
      <c r="M24" s="12"/>
      <c r="O24" s="16"/>
      <c r="Q24" s="12"/>
      <c r="S24" s="16"/>
      <c r="U24" s="12"/>
      <c r="W24" s="16"/>
      <c r="Y24" s="12"/>
      <c r="AA24" s="30" t="s">
        <v>11</v>
      </c>
    </row>
    <row r="25" spans="2:27" ht="15" customHeight="1" x14ac:dyDescent="0.2">
      <c r="B25" s="22"/>
      <c r="C25" s="23"/>
      <c r="D25" s="22"/>
      <c r="O25" s="16"/>
      <c r="Q25" s="12"/>
      <c r="S25" s="16"/>
      <c r="U25" s="12"/>
      <c r="W25" s="16"/>
      <c r="Y25" s="12"/>
      <c r="AA25" s="30"/>
    </row>
    <row r="26" spans="2:27" x14ac:dyDescent="0.2">
      <c r="C26" s="18" t="s">
        <v>13</v>
      </c>
      <c r="O26" s="16"/>
      <c r="Q26" s="12"/>
      <c r="S26" s="16"/>
      <c r="U26" s="12"/>
      <c r="W26" s="16"/>
      <c r="Y26" s="12"/>
    </row>
    <row r="27" spans="2:27" x14ac:dyDescent="0.2">
      <c r="B27" s="37"/>
      <c r="C27" s="32" t="s">
        <v>14</v>
      </c>
      <c r="D27" s="28" t="s">
        <v>15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Q27" s="12"/>
      <c r="S27" s="16"/>
      <c r="U27" s="12"/>
      <c r="W27" s="16"/>
      <c r="Y27" s="12"/>
      <c r="AA27" s="38" t="str">
        <f>IF(M9="JD","1A","")</f>
        <v/>
      </c>
    </row>
    <row r="28" spans="2:27" ht="15" customHeight="1" x14ac:dyDescent="0.2">
      <c r="B28" s="22"/>
      <c r="C28" s="23"/>
      <c r="D28" s="22"/>
      <c r="Q28" s="12"/>
      <c r="S28" s="16"/>
      <c r="U28" s="12"/>
      <c r="W28" s="16"/>
      <c r="Y28" s="12"/>
    </row>
    <row r="29" spans="2:27" x14ac:dyDescent="0.2">
      <c r="C29" s="18" t="s">
        <v>16</v>
      </c>
      <c r="Q29" s="12"/>
      <c r="S29" s="16"/>
      <c r="U29" s="12"/>
      <c r="W29" s="16"/>
      <c r="Y29" s="12"/>
    </row>
    <row r="30" spans="2:27" x14ac:dyDescent="0.2">
      <c r="B30" s="39"/>
      <c r="C30" s="40" t="s">
        <v>17</v>
      </c>
      <c r="D30" s="36" t="s">
        <v>18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S30" s="16"/>
      <c r="U30" s="12"/>
      <c r="W30" s="16"/>
      <c r="Y30" s="12"/>
      <c r="AA30" s="30" t="s">
        <v>17</v>
      </c>
    </row>
    <row r="31" spans="2:27" x14ac:dyDescent="0.2">
      <c r="B31" s="39"/>
      <c r="C31" s="40" t="s">
        <v>19</v>
      </c>
      <c r="D31" s="36" t="s">
        <v>20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S31" s="16"/>
      <c r="U31" s="12"/>
      <c r="W31" s="16"/>
      <c r="Y31" s="12"/>
      <c r="AA31" s="30" t="s">
        <v>19</v>
      </c>
    </row>
    <row r="32" spans="2:27" x14ac:dyDescent="0.2">
      <c r="B32" s="39"/>
      <c r="C32" s="40" t="s">
        <v>21</v>
      </c>
      <c r="D32" s="36" t="s">
        <v>22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S32" s="16"/>
      <c r="U32" s="12"/>
      <c r="W32" s="16"/>
      <c r="Y32" s="12"/>
      <c r="AA32" s="30" t="s">
        <v>21</v>
      </c>
    </row>
    <row r="33" spans="2:27" x14ac:dyDescent="0.2">
      <c r="B33" s="39"/>
      <c r="C33" s="40" t="s">
        <v>23</v>
      </c>
      <c r="D33" s="36" t="s">
        <v>24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S33" s="16"/>
      <c r="U33" s="12"/>
      <c r="W33" s="16"/>
      <c r="Y33" s="12"/>
      <c r="AA33" s="30" t="s">
        <v>23</v>
      </c>
    </row>
    <row r="34" spans="2:27" x14ac:dyDescent="0.2">
      <c r="B34" s="39"/>
      <c r="C34" s="40" t="s">
        <v>25</v>
      </c>
      <c r="D34" s="36" t="s">
        <v>26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S34" s="16"/>
      <c r="U34" s="12"/>
      <c r="W34" s="16"/>
      <c r="Y34" s="12"/>
      <c r="AA34" s="30" t="s">
        <v>25</v>
      </c>
    </row>
    <row r="35" spans="2:27" x14ac:dyDescent="0.2">
      <c r="B35" s="39"/>
      <c r="C35" s="40" t="s">
        <v>27</v>
      </c>
      <c r="D35" s="36" t="s">
        <v>28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S35" s="16"/>
      <c r="U35" s="12"/>
      <c r="W35" s="16"/>
      <c r="Y35" s="12"/>
      <c r="AA35" s="30" t="s">
        <v>27</v>
      </c>
    </row>
    <row r="36" spans="2:27" x14ac:dyDescent="0.2">
      <c r="B36" s="39"/>
      <c r="C36" s="40" t="s">
        <v>29</v>
      </c>
      <c r="D36" s="36" t="s">
        <v>30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S36" s="16"/>
      <c r="U36" s="12"/>
      <c r="W36" s="16"/>
      <c r="Y36" s="12"/>
      <c r="AA36" s="30" t="s">
        <v>29</v>
      </c>
    </row>
    <row r="37" spans="2:27" x14ac:dyDescent="0.2">
      <c r="B37" s="39"/>
      <c r="C37" s="40" t="s">
        <v>31</v>
      </c>
      <c r="D37" s="36" t="s">
        <v>32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S37" s="16"/>
      <c r="U37" s="12"/>
      <c r="W37" s="16"/>
      <c r="Y37" s="12"/>
      <c r="AA37" s="30" t="s">
        <v>31</v>
      </c>
    </row>
    <row r="38" spans="2:27" ht="15" customHeight="1" x14ac:dyDescent="0.2">
      <c r="B38" s="22"/>
      <c r="C38" s="23"/>
      <c r="D38" s="22"/>
      <c r="S38" s="16"/>
      <c r="U38" s="12"/>
      <c r="W38" s="16"/>
      <c r="Y38" s="12"/>
    </row>
    <row r="39" spans="2:27" x14ac:dyDescent="0.2">
      <c r="C39" s="18" t="s">
        <v>33</v>
      </c>
      <c r="S39" s="16"/>
      <c r="U39" s="12"/>
      <c r="W39" s="16"/>
      <c r="Y39" s="12"/>
    </row>
    <row r="40" spans="2:27" x14ac:dyDescent="0.2">
      <c r="B40" s="37"/>
      <c r="C40" s="32" t="s">
        <v>34</v>
      </c>
      <c r="D40" s="28" t="s">
        <v>35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37"/>
      <c r="Q40" s="32"/>
      <c r="R40" s="32"/>
      <c r="S40" s="16"/>
      <c r="U40" s="12"/>
      <c r="W40" s="16"/>
      <c r="Y40" s="12"/>
      <c r="AA40" s="30" t="s">
        <v>34</v>
      </c>
    </row>
    <row r="41" spans="2:27" ht="15" customHeight="1" x14ac:dyDescent="0.2">
      <c r="B41" s="22"/>
      <c r="C41" s="23"/>
      <c r="D41" s="22"/>
      <c r="U41" s="12"/>
      <c r="W41" s="16"/>
      <c r="Y41" s="12"/>
    </row>
    <row r="42" spans="2:27" x14ac:dyDescent="0.2">
      <c r="C42" s="18" t="s">
        <v>36</v>
      </c>
      <c r="U42" s="12"/>
      <c r="W42" s="16"/>
      <c r="Y42" s="12"/>
    </row>
    <row r="43" spans="2:27" x14ac:dyDescent="0.2">
      <c r="B43" s="39"/>
      <c r="C43" s="40" t="s">
        <v>37</v>
      </c>
      <c r="D43" s="36" t="s">
        <v>38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39"/>
      <c r="S43" s="40"/>
      <c r="T43" s="36"/>
      <c r="U43" s="12"/>
      <c r="W43" s="16"/>
      <c r="Y43" s="12"/>
      <c r="AA43" s="30" t="s">
        <v>37</v>
      </c>
    </row>
    <row r="44" spans="2:27" x14ac:dyDescent="0.2">
      <c r="B44" s="39"/>
      <c r="C44" s="40" t="s">
        <v>39</v>
      </c>
      <c r="D44" s="36" t="s">
        <v>40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39"/>
      <c r="S44" s="40"/>
      <c r="T44" s="36"/>
      <c r="U44" s="12"/>
      <c r="W44" s="16"/>
      <c r="Y44" s="12"/>
      <c r="AA44" s="30" t="s">
        <v>39</v>
      </c>
    </row>
    <row r="45" spans="2:27" x14ac:dyDescent="0.2">
      <c r="B45" s="39"/>
      <c r="C45" s="40" t="s">
        <v>41</v>
      </c>
      <c r="D45" s="36" t="s">
        <v>42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39"/>
      <c r="S45" s="40"/>
      <c r="T45" s="36"/>
      <c r="U45" s="12"/>
      <c r="W45" s="16"/>
      <c r="Y45" s="12"/>
      <c r="AA45" s="30" t="s">
        <v>41</v>
      </c>
    </row>
    <row r="46" spans="2:27" x14ac:dyDescent="0.2">
      <c r="B46" s="39"/>
      <c r="C46" s="40" t="s">
        <v>43</v>
      </c>
      <c r="D46" s="36" t="s">
        <v>44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39"/>
      <c r="S46" s="40"/>
      <c r="T46" s="36"/>
      <c r="U46" s="12"/>
      <c r="W46" s="16"/>
      <c r="Y46" s="12"/>
      <c r="AA46" s="30" t="s">
        <v>43</v>
      </c>
    </row>
    <row r="47" spans="2:27" x14ac:dyDescent="0.2">
      <c r="B47" s="39"/>
      <c r="C47" s="40" t="s">
        <v>45</v>
      </c>
      <c r="D47" s="36" t="s">
        <v>46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39"/>
      <c r="S47" s="40"/>
      <c r="T47" s="36"/>
      <c r="U47" s="12"/>
      <c r="W47" s="16"/>
      <c r="Y47" s="12"/>
      <c r="AA47" s="30" t="s">
        <v>45</v>
      </c>
    </row>
    <row r="48" spans="2:27" x14ac:dyDescent="0.2">
      <c r="B48" s="39"/>
      <c r="C48" s="40" t="s">
        <v>17</v>
      </c>
      <c r="D48" s="36" t="s">
        <v>47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39"/>
      <c r="S48" s="40"/>
      <c r="T48" s="36"/>
      <c r="U48" s="12"/>
      <c r="W48" s="16"/>
      <c r="Y48" s="12"/>
      <c r="AA48" s="30" t="s">
        <v>17</v>
      </c>
    </row>
    <row r="49" spans="2:27" ht="15" customHeight="1" x14ac:dyDescent="0.2">
      <c r="B49" s="22"/>
      <c r="C49" s="23"/>
      <c r="D49" s="22"/>
      <c r="W49" s="16"/>
      <c r="Y49" s="12"/>
    </row>
    <row r="50" spans="2:27" x14ac:dyDescent="0.2">
      <c r="C50" s="18" t="s">
        <v>48</v>
      </c>
      <c r="W50" s="16"/>
      <c r="Y50" s="12"/>
    </row>
    <row r="51" spans="2:27" x14ac:dyDescent="0.2">
      <c r="B51" s="37"/>
      <c r="C51" s="32" t="s">
        <v>49</v>
      </c>
      <c r="D51" s="28" t="s">
        <v>50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37"/>
      <c r="Q51" s="32"/>
      <c r="R51" s="32"/>
      <c r="S51" s="16"/>
      <c r="T51" s="37"/>
      <c r="U51" s="32"/>
      <c r="V51" s="28"/>
      <c r="W51" s="16"/>
      <c r="Y51" s="12"/>
      <c r="AA51" s="30" t="s">
        <v>49</v>
      </c>
    </row>
    <row r="52" spans="2:27" x14ac:dyDescent="0.2">
      <c r="B52" s="37"/>
      <c r="C52" s="32" t="s">
        <v>51</v>
      </c>
      <c r="D52" s="28" t="s">
        <v>52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37"/>
      <c r="Q52" s="32"/>
      <c r="R52" s="32"/>
      <c r="S52" s="16"/>
      <c r="T52" s="37"/>
      <c r="U52" s="32"/>
      <c r="V52" s="28"/>
      <c r="W52" s="16"/>
      <c r="Y52" s="12"/>
      <c r="AA52" s="30" t="s">
        <v>51</v>
      </c>
    </row>
    <row r="53" spans="2:27" ht="15" customHeight="1" x14ac:dyDescent="0.2">
      <c r="Y53" s="12"/>
    </row>
    <row r="54" spans="2:27" x14ac:dyDescent="0.2">
      <c r="C54" s="18" t="s">
        <v>53</v>
      </c>
      <c r="Y54" s="12"/>
    </row>
    <row r="55" spans="2:27" ht="31.5" customHeight="1" x14ac:dyDescent="0.2">
      <c r="B55" s="19"/>
      <c r="C55" s="41" t="s">
        <v>54</v>
      </c>
      <c r="D55" s="21" t="s">
        <v>55</v>
      </c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36"/>
      <c r="W55" s="36"/>
      <c r="X55" s="36"/>
      <c r="Y55" s="36"/>
      <c r="AA55" s="30" t="str">
        <f>"S"</f>
        <v>S</v>
      </c>
    </row>
    <row r="56" spans="2:27" x14ac:dyDescent="0.2">
      <c r="B56" s="39"/>
      <c r="C56" s="40" t="s">
        <v>51</v>
      </c>
      <c r="D56" s="36" t="s">
        <v>56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AA56" s="30" t="str">
        <f>"X"</f>
        <v>X</v>
      </c>
    </row>
    <row r="57" spans="2:27" x14ac:dyDescent="0.2">
      <c r="Y57" s="30"/>
    </row>
    <row r="58" spans="2:27" x14ac:dyDescent="0.2">
      <c r="Y58" s="30"/>
    </row>
    <row r="59" spans="2:27" x14ac:dyDescent="0.2">
      <c r="Y59" s="30"/>
    </row>
    <row r="60" spans="2:27" x14ac:dyDescent="0.2">
      <c r="Y60" s="30"/>
    </row>
    <row r="61" spans="2:27" x14ac:dyDescent="0.2">
      <c r="Y61" s="30"/>
    </row>
    <row r="62" spans="2:27" x14ac:dyDescent="0.2">
      <c r="Y62" s="30"/>
    </row>
    <row r="63" spans="2:27" x14ac:dyDescent="0.2">
      <c r="Y63" s="30"/>
    </row>
    <row r="64" spans="2:27" x14ac:dyDescent="0.2">
      <c r="Y64" s="30"/>
    </row>
    <row r="65" spans="25:25" x14ac:dyDescent="0.2">
      <c r="Y65" s="30"/>
    </row>
    <row r="66" spans="25:25" x14ac:dyDescent="0.2">
      <c r="Y66" s="30"/>
    </row>
    <row r="67" spans="25:25" x14ac:dyDescent="0.2">
      <c r="Y67" s="30"/>
    </row>
    <row r="68" spans="25:25" x14ac:dyDescent="0.2">
      <c r="Y68" s="30"/>
    </row>
    <row r="69" spans="25:25" x14ac:dyDescent="0.2">
      <c r="Y69" s="30"/>
    </row>
    <row r="70" spans="25:25" x14ac:dyDescent="0.2">
      <c r="Y70" s="30"/>
    </row>
    <row r="71" spans="25:25" x14ac:dyDescent="0.2">
      <c r="Y71" s="30"/>
    </row>
    <row r="72" spans="25:25" x14ac:dyDescent="0.2">
      <c r="Y72" s="30"/>
    </row>
    <row r="73" spans="25:25" x14ac:dyDescent="0.2">
      <c r="Y73" s="30"/>
    </row>
    <row r="74" spans="25:25" x14ac:dyDescent="0.2">
      <c r="Y74" s="30"/>
    </row>
    <row r="75" spans="25:25" x14ac:dyDescent="0.2">
      <c r="Y75" s="30"/>
    </row>
    <row r="76" spans="25:25" x14ac:dyDescent="0.2">
      <c r="Y76" s="30"/>
    </row>
    <row r="77" spans="25:25" x14ac:dyDescent="0.2">
      <c r="Y77" s="30"/>
    </row>
    <row r="78" spans="25:25" x14ac:dyDescent="0.2">
      <c r="Y78" s="30"/>
    </row>
    <row r="79" spans="25:25" x14ac:dyDescent="0.2">
      <c r="Y79" s="30"/>
    </row>
    <row r="80" spans="25:25" x14ac:dyDescent="0.2">
      <c r="Y80" s="30"/>
    </row>
    <row r="81" spans="4:27" x14ac:dyDescent="0.2">
      <c r="Y81" s="30"/>
    </row>
    <row r="82" spans="4:27" x14ac:dyDescent="0.2">
      <c r="Y82" s="30"/>
    </row>
    <row r="83" spans="4:27" x14ac:dyDescent="0.2">
      <c r="Y83" s="30"/>
    </row>
    <row r="84" spans="4:27" x14ac:dyDescent="0.2">
      <c r="Y84" s="30"/>
    </row>
    <row r="85" spans="4:27" x14ac:dyDescent="0.2">
      <c r="Y85" s="30"/>
    </row>
    <row r="86" spans="4:27" x14ac:dyDescent="0.2">
      <c r="Y86" s="30"/>
    </row>
    <row r="87" spans="4:27" x14ac:dyDescent="0.2">
      <c r="Y87" s="30"/>
    </row>
    <row r="88" spans="4:27" x14ac:dyDescent="0.2">
      <c r="Y88" s="30"/>
    </row>
    <row r="89" spans="4:27" x14ac:dyDescent="0.2">
      <c r="Y89" s="30"/>
    </row>
    <row r="90" spans="4:27" x14ac:dyDescent="0.2">
      <c r="Y90" s="30"/>
    </row>
    <row r="91" spans="4:27" x14ac:dyDescent="0.2">
      <c r="Y91" s="30"/>
    </row>
    <row r="92" spans="4:27" x14ac:dyDescent="0.2">
      <c r="Y92" s="30"/>
    </row>
    <row r="93" spans="4:27" x14ac:dyDescent="0.2">
      <c r="Y93" s="30"/>
    </row>
    <row r="94" spans="4:27" x14ac:dyDescent="0.2">
      <c r="D94" s="35"/>
      <c r="Y94" s="30"/>
    </row>
    <row r="95" spans="4:27" x14ac:dyDescent="0.2">
      <c r="Y95" s="30"/>
    </row>
    <row r="96" spans="4:27" x14ac:dyDescent="0.2">
      <c r="AA96" s="42"/>
    </row>
    <row r="97" spans="2:27" x14ac:dyDescent="0.2">
      <c r="AA97" s="42"/>
    </row>
    <row r="98" spans="2:27" x14ac:dyDescent="0.2">
      <c r="AA98" s="42"/>
    </row>
    <row r="99" spans="2:27" x14ac:dyDescent="0.2">
      <c r="AA99" s="42"/>
    </row>
    <row r="100" spans="2:27" ht="18" x14ac:dyDescent="0.25">
      <c r="B100" s="43" t="s">
        <v>57</v>
      </c>
      <c r="E100" s="44"/>
    </row>
    <row r="101" spans="2:27" ht="24" customHeight="1" thickBot="1" x14ac:dyDescent="0.25">
      <c r="B101" s="45" t="s">
        <v>58</v>
      </c>
      <c r="D101" s="46" t="str">
        <f>E9&amp;G9&amp;I9&amp;K9&amp;M9&amp;O9&amp;Q9&amp;S9&amp;U9&amp;W9&amp;Y9</f>
        <v/>
      </c>
      <c r="F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7"/>
    </row>
    <row r="102" spans="2:27" ht="12.75" customHeight="1" thickBot="1" x14ac:dyDescent="0.25">
      <c r="B102" s="48" t="s">
        <v>59</v>
      </c>
      <c r="C102" s="49" t="s">
        <v>60</v>
      </c>
      <c r="D102" s="50" t="s">
        <v>61</v>
      </c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2"/>
    </row>
    <row r="103" spans="2:27" ht="17.25" customHeight="1" x14ac:dyDescent="0.2">
      <c r="B103" s="53" t="s">
        <v>62</v>
      </c>
      <c r="C103" s="54">
        <f>E9</f>
        <v>0</v>
      </c>
      <c r="D103" s="55" t="e">
        <f>VLOOKUP(C103,C15:E15,2,FALSE)</f>
        <v>#N/A</v>
      </c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7"/>
      <c r="AA103" s="58"/>
    </row>
    <row r="104" spans="2:27" ht="20.100000000000001" customHeight="1" x14ac:dyDescent="0.2">
      <c r="B104" s="53" t="s">
        <v>5</v>
      </c>
      <c r="C104" s="59">
        <f>I9</f>
        <v>0</v>
      </c>
      <c r="D104" s="60" t="e">
        <f>VLOOKUP(I9,C18:D18,2,FALSE)</f>
        <v>#N/A</v>
      </c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2"/>
      <c r="AA104" s="63"/>
    </row>
    <row r="105" spans="2:27" ht="20.100000000000001" customHeight="1" x14ac:dyDescent="0.2">
      <c r="B105" s="53" t="s">
        <v>63</v>
      </c>
      <c r="C105" s="59">
        <f>K9</f>
        <v>0</v>
      </c>
      <c r="D105" s="60" t="e">
        <f>VLOOKUP(K9,C21:D21,2,FALSE)</f>
        <v>#N/A</v>
      </c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2"/>
      <c r="AA105" s="63"/>
    </row>
    <row r="106" spans="2:27" ht="20.100000000000001" customHeight="1" x14ac:dyDescent="0.2">
      <c r="B106" s="53" t="s">
        <v>64</v>
      </c>
      <c r="C106" s="59">
        <f>M9</f>
        <v>0</v>
      </c>
      <c r="D106" s="60" t="e">
        <f>VLOOKUP(M9,C24:I24,2,FALSE)</f>
        <v>#N/A</v>
      </c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2"/>
      <c r="AA106" s="63"/>
    </row>
    <row r="107" spans="2:27" ht="20.100000000000001" customHeight="1" x14ac:dyDescent="0.2">
      <c r="B107" s="53" t="s">
        <v>65</v>
      </c>
      <c r="C107" s="59">
        <f>O9</f>
        <v>0</v>
      </c>
      <c r="D107" s="60" t="e">
        <f>VLOOKUP(O9,C27:D27,2,FALSE)</f>
        <v>#N/A</v>
      </c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2"/>
      <c r="AA107" s="63"/>
    </row>
    <row r="108" spans="2:27" ht="20.100000000000001" customHeight="1" x14ac:dyDescent="0.2">
      <c r="B108" s="53" t="s">
        <v>66</v>
      </c>
      <c r="C108" s="59">
        <f>Q9</f>
        <v>0</v>
      </c>
      <c r="D108" s="60" t="e">
        <f>VLOOKUP(Q9,C30:D37,2,FALSE)</f>
        <v>#N/A</v>
      </c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2"/>
      <c r="AA108" s="63"/>
    </row>
    <row r="109" spans="2:27" ht="20.100000000000001" customHeight="1" x14ac:dyDescent="0.2">
      <c r="B109" s="53" t="s">
        <v>67</v>
      </c>
      <c r="C109" s="59">
        <f>S9</f>
        <v>0</v>
      </c>
      <c r="D109" s="60" t="e">
        <f>VLOOKUP(S9,C40:D40,2,FALSE)</f>
        <v>#N/A</v>
      </c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2"/>
      <c r="AA109" s="63"/>
    </row>
    <row r="110" spans="2:27" ht="20.100000000000001" customHeight="1" x14ac:dyDescent="0.2">
      <c r="B110" s="53" t="s">
        <v>68</v>
      </c>
      <c r="C110" s="59">
        <f>U9</f>
        <v>0</v>
      </c>
      <c r="D110" s="60" t="e">
        <f>VLOOKUP(U9,C43:D48,2,FALSE)</f>
        <v>#N/A</v>
      </c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2"/>
      <c r="AA110" s="63"/>
    </row>
    <row r="111" spans="2:27" ht="20.100000000000001" customHeight="1" x14ac:dyDescent="0.2">
      <c r="B111" s="53" t="s">
        <v>69</v>
      </c>
      <c r="C111" s="59">
        <f>W9</f>
        <v>0</v>
      </c>
      <c r="D111" s="60" t="e">
        <f>VLOOKUP(W9,C51:D52,2,FALSE)</f>
        <v>#N/A</v>
      </c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2"/>
      <c r="AA111" s="63"/>
    </row>
    <row r="112" spans="2:27" ht="20.100000000000001" customHeight="1" x14ac:dyDescent="0.2">
      <c r="B112" s="53" t="s">
        <v>70</v>
      </c>
      <c r="C112" s="59">
        <f>Y9</f>
        <v>0</v>
      </c>
      <c r="D112" s="60" t="e">
        <f>VLOOKUP(Y9,C55:D56,2,FALSE)</f>
        <v>#N/A</v>
      </c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2"/>
      <c r="AA112" s="63"/>
    </row>
    <row r="113" spans="2:27" ht="20.100000000000001" customHeight="1" x14ac:dyDescent="0.2">
      <c r="B113" s="53"/>
      <c r="C113" s="59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2"/>
      <c r="AA113" s="63"/>
    </row>
    <row r="114" spans="2:27" ht="20.100000000000001" customHeight="1" x14ac:dyDescent="0.2">
      <c r="B114" s="53"/>
      <c r="C114" s="59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2"/>
      <c r="AA114" s="63"/>
    </row>
    <row r="115" spans="2:27" ht="20.100000000000001" customHeight="1" x14ac:dyDescent="0.2">
      <c r="B115" s="53"/>
      <c r="C115" s="59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2"/>
      <c r="AA115" s="63"/>
    </row>
    <row r="116" spans="2:27" ht="20.100000000000001" customHeight="1" x14ac:dyDescent="0.2">
      <c r="B116" s="53"/>
      <c r="C116" s="59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2"/>
      <c r="AA116" s="63"/>
    </row>
    <row r="117" spans="2:27" ht="20.100000000000001" customHeight="1" x14ac:dyDescent="0.2">
      <c r="B117" s="53"/>
      <c r="C117" s="59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2"/>
      <c r="AA117" s="63"/>
    </row>
    <row r="118" spans="2:27" ht="20.100000000000001" customHeight="1" thickBot="1" x14ac:dyDescent="0.25">
      <c r="B118" s="64"/>
      <c r="C118" s="65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7"/>
      <c r="AA118" s="68"/>
    </row>
    <row r="119" spans="2:27" ht="22.5" customHeight="1" x14ac:dyDescent="0.2">
      <c r="E119" s="69" t="s">
        <v>71</v>
      </c>
      <c r="AA119" s="70"/>
    </row>
    <row r="120" spans="2:27" ht="22.5" customHeight="1" x14ac:dyDescent="0.2">
      <c r="M120" s="70"/>
      <c r="Q120" s="71"/>
      <c r="AA120" s="70"/>
    </row>
  </sheetData>
  <sheetProtection algorithmName="SHA-512" hashValue="ZSRoSHSqUMzV41nPVi6IiEh/FrS27zO3RS11jUwUoZspfpEtJKgm5M1+Rmt8o6uvQcYWMAZXrLGsagOkdpC/aA==" saltValue="YJ477B5dF/eZWueuzlvx+A==" spinCount="100000" sheet="1" objects="1" scenarios="1"/>
  <mergeCells count="17">
    <mergeCell ref="D55:U55"/>
    <mergeCell ref="W9:W10"/>
    <mergeCell ref="Y9:Y10"/>
    <mergeCell ref="E12:G12"/>
    <mergeCell ref="B13:D13"/>
    <mergeCell ref="D15:E15"/>
    <mergeCell ref="D24:I24"/>
    <mergeCell ref="A4:W4"/>
    <mergeCell ref="A6:D12"/>
    <mergeCell ref="E9:G10"/>
    <mergeCell ref="I9:I10"/>
    <mergeCell ref="K9:K10"/>
    <mergeCell ref="M9:M10"/>
    <mergeCell ref="O9:O10"/>
    <mergeCell ref="Q9:Q10"/>
    <mergeCell ref="S9:S10"/>
    <mergeCell ref="U9:U10"/>
  </mergeCells>
  <dataValidations count="10">
    <dataValidation type="list" allowBlank="1" showInputMessage="1" showErrorMessage="1" errorTitle="Invalid Data" error="Please select one option from the drop down list" sqref="U9:U10" xr:uid="{430C31E7-A8DE-4E8F-8E18-92414C51178F}">
      <formula1>$AA$43:$AA$48</formula1>
    </dataValidation>
    <dataValidation type="list" allowBlank="1" showInputMessage="1" showErrorMessage="1" errorTitle="Invalid Data" error="Please select one option from the drop down list" sqref="Q9:Q10" xr:uid="{A2D6BC44-CA9C-4AAA-987B-4B55AAF05857}">
      <formula1>$AA$30:$AA$37</formula1>
    </dataValidation>
    <dataValidation type="list" allowBlank="1" showInputMessage="1" showErrorMessage="1" errorTitle="Invalid Data" error="Please select one option from the drop down list" sqref="K9:K10" xr:uid="{DBDAC566-7FA9-4FB8-8EB8-B9E9A7531F5D}">
      <formula1>$C$21</formula1>
    </dataValidation>
    <dataValidation type="list" allowBlank="1" showInputMessage="1" showErrorMessage="1" errorTitle="Invalid Data" error="Please select one option from the drop down list" sqref="W9:W10" xr:uid="{6214BFF4-1577-45FA-9EAA-F47F84975EFF}">
      <formula1>$AA$51:$AA$52</formula1>
    </dataValidation>
    <dataValidation type="list" allowBlank="1" showInputMessage="1" showErrorMessage="1" errorTitle="Invalid Data" error="Please select one option from the drop down list" sqref="Y9:Y10" xr:uid="{45FEAFBC-DAB2-4D26-90EF-DBC57862C7D1}">
      <formula1>$AA$55:$AA$56</formula1>
    </dataValidation>
    <dataValidation type="list" allowBlank="1" showInputMessage="1" showErrorMessage="1" errorTitle="Invalid Data" error="Please select one option from the drop down list" promptTitle="Click here to select options" prompt=" " sqref="E9" xr:uid="{C69B6FE6-C693-44DF-A282-54D746D70F92}">
      <formula1>$C$15:$C$15</formula1>
    </dataValidation>
    <dataValidation type="list" allowBlank="1" showInputMessage="1" showErrorMessage="1" errorTitle="Invalid Data" error="Please select one option from the drop down list" sqref="I9:I10" xr:uid="{7A063391-31A7-4AC4-890C-F00795D53F0F}">
      <formula1>$AA$18:$AA$18</formula1>
    </dataValidation>
    <dataValidation type="list" allowBlank="1" showInputMessage="1" showErrorMessage="1" errorTitle="Invalid Data" error="Please select one option from the drop down list" sqref="M9:M10" xr:uid="{D8019908-7986-43A7-9CD5-B61DB18A8BFE}">
      <formula1>$AA$24:$AA$24</formula1>
    </dataValidation>
    <dataValidation type="list" allowBlank="1" showInputMessage="1" showErrorMessage="1" errorTitle="Invalid Data" error="Please select one option from the drop down list" sqref="O9:O10" xr:uid="{7AED48E1-905D-4757-A940-1E3B48DC9A48}">
      <formula1>$AA$27:$AA$27</formula1>
    </dataValidation>
    <dataValidation type="list" allowBlank="1" showInputMessage="1" showErrorMessage="1" errorTitle="Invalid Data" error="Please select one option from the drop down list" sqref="S9:S10" xr:uid="{8CB54121-B230-423B-A777-48600B93AE29}">
      <formula1>$AA$40:$AA$40</formula1>
    </dataValidation>
  </dataValidations>
  <printOptions horizontalCentered="1"/>
  <pageMargins left="0.5" right="0.25" top="0.25" bottom="0.65" header="0.5" footer="0.28000000000000003"/>
  <pageSetup scale="42" orientation="portrait" horizontalDpi="1200" verticalDpi="1200" r:id="rId1"/>
  <headerFooter alignWithMargins="0">
    <oddFooter>&amp;LPage: &amp;P, &amp;D&amp;C
620 Technology Drive  ●   Ann Arbor, MI    ●    48108    ●    Ph.  734.677.6100   ●    Fax: 734.677.6105
&amp;"Arial,Bold"&amp;Uwww.dynics.com&amp;R&amp;"Impact,Regular"UW37 Back-To-Back  Configurator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UW37-DOUBLE</vt:lpstr>
    </vt:vector>
  </TitlesOfParts>
  <Company>Dynics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Tercero</dc:creator>
  <cp:lastModifiedBy>Alfonso Tercero</cp:lastModifiedBy>
  <dcterms:created xsi:type="dcterms:W3CDTF">2023-01-31T16:05:05Z</dcterms:created>
  <dcterms:modified xsi:type="dcterms:W3CDTF">2023-01-31T16:05:24Z</dcterms:modified>
</cp:coreProperties>
</file>