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Dynics\Distributor Price Lists\DYNICS\2023 Individual PriceLists\"/>
    </mc:Choice>
  </mc:AlternateContent>
  <xr:revisionPtr revIDLastSave="0" documentId="8_{506BE08E-CECB-4749-9930-115D3860811A}" xr6:coauthVersionLast="47" xr6:coauthVersionMax="47" xr10:uidLastSave="{00000000-0000-0000-0000-000000000000}"/>
  <bookViews>
    <workbookView xWindow="-120" yWindow="-120" windowWidth="29040" windowHeight="17790" xr2:uid="{2C2148DD-E20C-4681-930C-AA45AA200419}"/>
  </bookViews>
  <sheets>
    <sheet name="BTX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0" i="1" l="1"/>
  <c r="C110" i="1"/>
  <c r="C109" i="1"/>
  <c r="D109" i="1" s="1"/>
  <c r="C108" i="1"/>
  <c r="D108" i="1" s="1"/>
  <c r="C107" i="1"/>
  <c r="D107" i="1" s="1"/>
  <c r="C106" i="1"/>
  <c r="D106" i="1" s="1"/>
  <c r="C105" i="1"/>
  <c r="D105" i="1" s="1"/>
  <c r="C104" i="1"/>
  <c r="D104" i="1" s="1"/>
  <c r="D103" i="1"/>
  <c r="C103" i="1"/>
  <c r="D101" i="1"/>
  <c r="AA35" i="1"/>
  <c r="AA34" i="1"/>
  <c r="AA29" i="1"/>
  <c r="AA28" i="1"/>
  <c r="AA27" i="1"/>
</calcChain>
</file>

<file path=xl/sharedStrings.xml><?xml version="1.0" encoding="utf-8"?>
<sst xmlns="http://schemas.openxmlformats.org/spreadsheetml/2006/main" count="107" uniqueCount="84">
  <si>
    <t>Price List Effective 01/15/2023 Rev. 3.1.04</t>
  </si>
  <si>
    <t>Work your part number from left to right always ==&gt;</t>
  </si>
  <si>
    <t>CHASSIS</t>
  </si>
  <si>
    <t>BTX1</t>
  </si>
  <si>
    <t>1 PCI Half Length Slot, Side and Back Mounting Brackets, 2x Removable Trays for 2.5" SATA Drive, Graphite Gray Powder Coat Finish</t>
  </si>
  <si>
    <t>BTXE</t>
  </si>
  <si>
    <t>1 PCIe x16 Slot, Side and Back Mounting Brackets, 2x Removable Trays for 2.5" SATA Drive, Graphite Gray Powder Coat Finish</t>
  </si>
  <si>
    <t>BTX2</t>
  </si>
  <si>
    <t>2 PCI Half Length Slot, Side and Back Mounting Brackets, 2x Removable Trays for 2.5" SATA Drive, Graphite Gray Powder Coat Finish</t>
  </si>
  <si>
    <t>POWER SUPPLY</t>
  </si>
  <si>
    <t>D</t>
  </si>
  <si>
    <t>Requires 24VDC in - 3-Pin Quick Disconnect Included</t>
  </si>
  <si>
    <t>SYSTEM COMPONENT CONFIGURATION</t>
  </si>
  <si>
    <t>IY</t>
  </si>
  <si>
    <t>Mini-ITX Q170. 2x 1Gb Ethernet, 1x RS232, 4x USB 3.0, 4x USB 2.0, 2x PS/2, 1x DVI-D, 2x DisplayPort v1.2, 2x Audio Jacks (Mic-in/Line-out)</t>
  </si>
  <si>
    <t>IZ</t>
  </si>
  <si>
    <t>Mini-ITX Q370, 2x 1Gb Ethernet (1x Supporting Intel® vPro™ AMT), 1x RS232, 2x USB3.1, 4x USB 2.0, 2x USB 3.0, 2x PS/2, 1x DVI-D, 2x DisplayPort v1.2, 2x Audio Jacks (Line-out/Line-in)</t>
  </si>
  <si>
    <t>CPU CONFIGURATION</t>
  </si>
  <si>
    <t>D8</t>
  </si>
  <si>
    <t>6th Gen Quad Core i7-6700TE, up to 3.4 GHz, 8MB Cache</t>
  </si>
  <si>
    <t>Only available on IY system</t>
  </si>
  <si>
    <t>DH</t>
  </si>
  <si>
    <t>8th Gen Hexa Core i5-8500T, up to 3.5 GHz, 9MB Cache</t>
  </si>
  <si>
    <t>Only available on IZ system</t>
  </si>
  <si>
    <t>DJ</t>
  </si>
  <si>
    <t>8th Gen Hexa Core i7-8700T, up to 4.0 GHz, 12MB Cache</t>
  </si>
  <si>
    <t>OPERATING SYSTEM</t>
  </si>
  <si>
    <t>XX</t>
  </si>
  <si>
    <t>No Operating System</t>
  </si>
  <si>
    <t>LUB</t>
  </si>
  <si>
    <t>Linux Ubuntu (Contact us for more options)</t>
  </si>
  <si>
    <t>W76</t>
  </si>
  <si>
    <t>Windows 7 Pro 64-bit Version</t>
  </si>
  <si>
    <t>E76</t>
  </si>
  <si>
    <t>Windows 7 Embedded Standard - 64-bit Version</t>
  </si>
  <si>
    <t>W10</t>
  </si>
  <si>
    <t>Windows 10 Pro 64-bit Version</t>
  </si>
  <si>
    <t>W11</t>
  </si>
  <si>
    <t>Windows 11 Pro 64-bit Version</t>
  </si>
  <si>
    <t>E10</t>
  </si>
  <si>
    <t>Windows 10 Enterprise 64-bit Version (IOT LTSB 2016)</t>
  </si>
  <si>
    <t>E19</t>
  </si>
  <si>
    <t>Windows 10 Enterprise 64-bit Version (IOT LTSC 2019)</t>
  </si>
  <si>
    <t>E21</t>
  </si>
  <si>
    <t>Windows 10 Enterprise 64-bit Version (IOT LTSC 2021)</t>
  </si>
  <si>
    <t>MEMORY</t>
  </si>
  <si>
    <t>B</t>
  </si>
  <si>
    <t>8.0 GB RAM DDR4</t>
  </si>
  <si>
    <t>C</t>
  </si>
  <si>
    <t>16.0 GB RAM DDR4</t>
  </si>
  <si>
    <t>32.0 GB RAM DDR4</t>
  </si>
  <si>
    <t>OS - BOOT DRIVE</t>
  </si>
  <si>
    <t>N5</t>
  </si>
  <si>
    <t>1 TB 2.5" Hard Drive SATA (Boot Drive)</t>
  </si>
  <si>
    <t>EB</t>
  </si>
  <si>
    <t>256.0 GB 2.5" Solid-State Flash Drive SATA (Boot Drive)</t>
  </si>
  <si>
    <t>EK</t>
  </si>
  <si>
    <t>512.0 GB 2.5" Solid-State Flash Drive SATA (Boot Drive)</t>
  </si>
  <si>
    <t>EL</t>
  </si>
  <si>
    <t>960.0 GB 2.5" Solid-State Flash Drive SATA (Boot Drive)</t>
  </si>
  <si>
    <t>EM</t>
  </si>
  <si>
    <t>1.92 TB 2.5" Solid-State Flash Drive SATA (Boot Drive)</t>
  </si>
  <si>
    <t>No OS Boot Drive</t>
  </si>
  <si>
    <t>STORAGE - ADDITIONAL DRIVE</t>
  </si>
  <si>
    <t>1 TB 2.5" Hard Drive SATA (Storage Drive)</t>
  </si>
  <si>
    <t>256.0 GB 2.5" Solid-State Flash Drive SATA (Storage Drive)</t>
  </si>
  <si>
    <t>512.0 GB 2.5" Solid-State Flash Drive SATA (Storage Drive)</t>
  </si>
  <si>
    <t>960.0 GB 2.5" Solid-State Flash Drive SATA (Storage Drive)</t>
  </si>
  <si>
    <t>1.92 TB 2.5" Solid-State Flash Drive SATA (Storage Drive)</t>
  </si>
  <si>
    <t>No Storage Additional Drive</t>
  </si>
  <si>
    <t>Your Order's Details:</t>
  </si>
  <si>
    <t>Part Number:</t>
  </si>
  <si>
    <t>CODE</t>
  </si>
  <si>
    <t>PART</t>
  </si>
  <si>
    <t>ORDER DESCRIPTION</t>
  </si>
  <si>
    <t>CHS</t>
  </si>
  <si>
    <t>PW</t>
  </si>
  <si>
    <t>SYS</t>
  </si>
  <si>
    <t>CPU</t>
  </si>
  <si>
    <t>OS</t>
  </si>
  <si>
    <t>RM</t>
  </si>
  <si>
    <t>DRV1</t>
  </si>
  <si>
    <t>DRV2</t>
  </si>
  <si>
    <t xml:space="preserve">Please fax your order directly to your LOCAL DISTRIBUTOR or if one is not found in your area, email it to sales@dynics.com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</si>
</sst>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_);\([$$-409]#,##0\)"/>
    <numFmt numFmtId="165" formatCode="_-&quot;$&quot;* #,##0.00_-;\-&quot;$&quot;* #,##0.00_-;_-&quot;$&quot;* &quot;-&quot;??_-;_-@_-"/>
    <numFmt numFmtId="166" formatCode="_-&quot;$&quot;* #,##0_-;\-&quot;$&quot;* #,##0_-;_-&quot;$&quot;* &quot;-&quot;??_-;_-@_-"/>
    <numFmt numFmtId="167" formatCode="&quot;$&quot;#,##0"/>
  </numFmts>
  <fonts count="18" x14ac:knownFonts="1">
    <font>
      <sz val="10"/>
      <name val="Arial"/>
    </font>
    <font>
      <sz val="10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sz val="10"/>
      <color theme="0" tint="-0.499984740745262"/>
      <name val="Tahoma"/>
      <family val="2"/>
    </font>
    <font>
      <sz val="12"/>
      <color theme="1"/>
      <name val="Times New Roman"/>
      <family val="2"/>
    </font>
    <font>
      <sz val="10"/>
      <color indexed="18"/>
      <name val="Tahoma"/>
      <family val="2"/>
    </font>
    <font>
      <sz val="12"/>
      <color indexed="18"/>
      <name val="Tahoma"/>
      <family val="2"/>
    </font>
    <font>
      <b/>
      <sz val="10"/>
      <name val="Tahoma"/>
      <family val="2"/>
    </font>
    <font>
      <i/>
      <sz val="8"/>
      <name val="Tahoma"/>
      <family val="2"/>
    </font>
    <font>
      <sz val="10"/>
      <name val="Arial"/>
      <family val="2"/>
    </font>
    <font>
      <b/>
      <i/>
      <sz val="8"/>
      <name val="Tahoma"/>
      <family val="2"/>
    </font>
    <font>
      <sz val="10"/>
      <color theme="0"/>
      <name val="Tahoma"/>
      <family val="2"/>
    </font>
    <font>
      <i/>
      <sz val="10"/>
      <name val="Tahoma"/>
      <family val="2"/>
    </font>
    <font>
      <b/>
      <sz val="14"/>
      <color indexed="56"/>
      <name val="Tahoma"/>
      <family val="2"/>
    </font>
    <font>
      <b/>
      <sz val="11"/>
      <name val="Tahoma"/>
      <family val="2"/>
    </font>
    <font>
      <b/>
      <sz val="10"/>
      <color indexed="56"/>
      <name val="Tahoma"/>
      <family val="2"/>
    </font>
    <font>
      <b/>
      <sz val="8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6" fillId="4" borderId="0" xfId="3" applyNumberFormat="1" applyFont="1" applyFill="1" applyAlignment="1" applyProtection="1">
      <alignment horizontal="center" vertical="center" wrapText="1"/>
      <protection locked="0"/>
    </xf>
    <xf numFmtId="49" fontId="7" fillId="5" borderId="0" xfId="3" applyNumberFormat="1" applyFont="1" applyFill="1" applyAlignment="1" applyProtection="1">
      <alignment horizontal="center" vertical="center" wrapText="1"/>
      <protection locked="0"/>
    </xf>
    <xf numFmtId="49" fontId="7" fillId="4" borderId="0" xfId="3" applyNumberFormat="1" applyFont="1" applyFill="1" applyAlignment="1" applyProtection="1">
      <alignment horizontal="center" vertical="center" wrapText="1"/>
      <protection locked="0"/>
    </xf>
    <xf numFmtId="0" fontId="7" fillId="5" borderId="0" xfId="3" applyFont="1" applyFill="1" applyAlignment="1" applyProtection="1">
      <alignment horizontal="center" vertical="center" wrapText="1"/>
      <protection locked="0"/>
    </xf>
    <xf numFmtId="164" fontId="3" fillId="4" borderId="0" xfId="0" applyNumberFormat="1" applyFont="1" applyFill="1"/>
    <xf numFmtId="164" fontId="3" fillId="5" borderId="0" xfId="0" applyNumberFormat="1" applyFont="1" applyFill="1"/>
    <xf numFmtId="164" fontId="3" fillId="0" borderId="0" xfId="0" applyNumberFormat="1" applyFont="1"/>
    <xf numFmtId="0" fontId="8" fillId="0" borderId="0" xfId="0" applyFont="1" applyAlignment="1">
      <alignment horizontal="center" vertical="center"/>
    </xf>
    <xf numFmtId="0" fontId="9" fillId="5" borderId="0" xfId="0" applyFont="1" applyFill="1"/>
    <xf numFmtId="0" fontId="8" fillId="0" borderId="0" xfId="0" applyFont="1" applyAlignment="1">
      <alignment horizontal="left"/>
    </xf>
    <xf numFmtId="0" fontId="1" fillId="4" borderId="0" xfId="0" applyFont="1" applyFill="1"/>
    <xf numFmtId="0" fontId="1" fillId="5" borderId="0" xfId="0" applyFont="1" applyFill="1"/>
    <xf numFmtId="166" fontId="1" fillId="4" borderId="0" xfId="1" applyNumberFormat="1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166" fontId="1" fillId="4" borderId="0" xfId="1" applyNumberFormat="1" applyFont="1" applyFill="1" applyAlignment="1">
      <alignment horizontal="left" vertical="center" wrapText="1"/>
    </xf>
    <xf numFmtId="166" fontId="1" fillId="0" borderId="0" xfId="1" applyNumberFormat="1" applyFont="1" applyAlignment="1">
      <alignment vertical="center"/>
    </xf>
    <xf numFmtId="166" fontId="1" fillId="0" borderId="0" xfId="1" applyNumberFormat="1" applyFont="1" applyAlignment="1">
      <alignment horizontal="center" vertical="center"/>
    </xf>
    <xf numFmtId="166" fontId="1" fillId="5" borderId="0" xfId="1" applyNumberFormat="1" applyFont="1" applyFill="1" applyAlignment="1">
      <alignment horizontal="right" vertical="center"/>
    </xf>
    <xf numFmtId="166" fontId="1" fillId="5" borderId="0" xfId="1" applyNumberFormat="1" applyFont="1" applyFill="1" applyAlignment="1">
      <alignment horizontal="center" vertical="center"/>
    </xf>
    <xf numFmtId="166" fontId="1" fillId="5" borderId="0" xfId="1" applyNumberFormat="1" applyFont="1" applyFill="1" applyAlignment="1">
      <alignment horizontal="left" vertical="center" wrapText="1"/>
    </xf>
    <xf numFmtId="166" fontId="1" fillId="4" borderId="0" xfId="1" applyNumberFormat="1" applyFont="1" applyFill="1" applyAlignment="1">
      <alignment horizontal="right" vertical="center"/>
    </xf>
    <xf numFmtId="166" fontId="1" fillId="4" borderId="0" xfId="1" applyNumberFormat="1" applyFont="1" applyFill="1" applyAlignment="1">
      <alignment horizontal="left" vertical="center" wrapText="1"/>
    </xf>
    <xf numFmtId="0" fontId="1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166" fontId="1" fillId="0" borderId="0" xfId="1" applyNumberFormat="1" applyFont="1" applyAlignment="1">
      <alignment horizontal="left" vertical="center"/>
    </xf>
    <xf numFmtId="166" fontId="1" fillId="5" borderId="0" xfId="1" applyNumberFormat="1" applyFont="1" applyFill="1" applyAlignment="1">
      <alignment horizontal="right"/>
    </xf>
    <xf numFmtId="166" fontId="1" fillId="5" borderId="0" xfId="1" applyNumberFormat="1" applyFont="1" applyFill="1" applyAlignment="1">
      <alignment horizontal="center"/>
    </xf>
    <xf numFmtId="166" fontId="1" fillId="5" borderId="0" xfId="1" applyNumberFormat="1" applyFont="1" applyFill="1" applyAlignment="1">
      <alignment horizontal="left" vertical="center"/>
    </xf>
    <xf numFmtId="0" fontId="11" fillId="5" borderId="0" xfId="0" applyFont="1" applyFill="1"/>
    <xf numFmtId="0" fontId="12" fillId="0" borderId="0" xfId="0" applyFont="1"/>
    <xf numFmtId="166" fontId="1" fillId="4" borderId="0" xfId="1" applyNumberFormat="1" applyFont="1" applyFill="1" applyAlignment="1">
      <alignment horizontal="center" vertical="center"/>
    </xf>
    <xf numFmtId="166" fontId="1" fillId="4" borderId="0" xfId="1" applyNumberFormat="1" applyFont="1" applyFill="1" applyAlignment="1">
      <alignment horizontal="left" vertical="center"/>
    </xf>
    <xf numFmtId="0" fontId="9" fillId="4" borderId="0" xfId="0" applyFont="1" applyFill="1"/>
    <xf numFmtId="0" fontId="13" fillId="5" borderId="0" xfId="0" applyFont="1" applyFill="1"/>
    <xf numFmtId="166" fontId="1" fillId="0" borderId="0" xfId="1" applyNumberFormat="1" applyFont="1" applyAlignment="1">
      <alignment horizontal="right" vertical="center"/>
    </xf>
    <xf numFmtId="166" fontId="1" fillId="0" borderId="0" xfId="1" applyNumberFormat="1" applyFont="1" applyAlignment="1">
      <alignment horizontal="center"/>
    </xf>
    <xf numFmtId="0" fontId="14" fillId="0" borderId="0" xfId="0" applyFont="1"/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vertical="center"/>
    </xf>
    <xf numFmtId="0" fontId="1" fillId="5" borderId="3" xfId="0" applyFont="1" applyFill="1" applyBorder="1"/>
    <xf numFmtId="0" fontId="16" fillId="5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/>
    <xf numFmtId="167" fontId="1" fillId="0" borderId="8" xfId="1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67" fontId="1" fillId="0" borderId="11" xfId="1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167" fontId="1" fillId="0" borderId="14" xfId="1" applyNumberFormat="1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/>
    <xf numFmtId="167" fontId="1" fillId="0" borderId="2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9" fontId="17" fillId="0" borderId="0" xfId="2" applyFont="1" applyAlignment="1" applyProtection="1">
      <alignment horizontal="right" vertical="center"/>
      <protection locked="0"/>
    </xf>
  </cellXfs>
  <cellStyles count="4">
    <cellStyle name="20% - Accent1" xfId="3" builtinId="30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ynics.net/documents/BTX.pdf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19050</xdr:rowOff>
    </xdr:from>
    <xdr:to>
      <xdr:col>3</xdr:col>
      <xdr:colOff>3876180</xdr:colOff>
      <xdr:row>12</xdr:row>
      <xdr:rowOff>11430</xdr:rowOff>
    </xdr:to>
    <xdr:sp macro="" textlink="">
      <xdr:nvSpPr>
        <xdr:cNvPr id="2" name="Text Box 115">
          <a:extLst>
            <a:ext uri="{FF2B5EF4-FFF2-40B4-BE49-F238E27FC236}">
              <a16:creationId xmlns:a16="http://schemas.microsoft.com/office/drawing/2014/main" id="{D3E337EA-11EF-4C4A-A419-FF80A949697A}"/>
            </a:ext>
          </a:extLst>
        </xdr:cNvPr>
        <xdr:cNvSpPr txBox="1">
          <a:spLocks noChangeArrowheads="1"/>
        </xdr:cNvSpPr>
      </xdr:nvSpPr>
      <xdr:spPr bwMode="auto">
        <a:xfrm>
          <a:off x="209550" y="828675"/>
          <a:ext cx="5123955" cy="98298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algn="ctr" rtl="0">
            <a:defRPr sz="1000"/>
          </a:pPr>
          <a:r>
            <a:rPr lang="en-US" sz="36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BTX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Micro</a:t>
          </a:r>
          <a:r>
            <a:rPr lang="en-US" sz="1200" b="0" i="0" strike="noStrike" baseline="0">
              <a:solidFill>
                <a:schemeClr val="tx2">
                  <a:lumMod val="75000"/>
                </a:schemeClr>
              </a:solidFill>
              <a:latin typeface="Impact"/>
            </a:rPr>
            <a:t> Computer Module</a:t>
          </a:r>
          <a:endParaRPr lang="en-US" sz="1200" b="0" i="0" strike="noStrike">
            <a:solidFill>
              <a:schemeClr val="tx2">
                <a:lumMod val="75000"/>
              </a:schemeClr>
            </a:solidFill>
            <a:latin typeface="Impact"/>
          </a:endParaRPr>
        </a:p>
      </xdr:txBody>
    </xdr:sp>
    <xdr:clientData/>
  </xdr:twoCellAnchor>
  <xdr:twoCellAnchor>
    <xdr:from>
      <xdr:col>4</xdr:col>
      <xdr:colOff>44053</xdr:colOff>
      <xdr:row>5</xdr:row>
      <xdr:rowOff>59531</xdr:rowOff>
    </xdr:from>
    <xdr:to>
      <xdr:col>4</xdr:col>
      <xdr:colOff>375776</xdr:colOff>
      <xdr:row>6</xdr:row>
      <xdr:rowOff>221456</xdr:rowOff>
    </xdr:to>
    <xdr:sp macro="" textlink="">
      <xdr:nvSpPr>
        <xdr:cNvPr id="3" name="Text Box 88">
          <a:extLst>
            <a:ext uri="{FF2B5EF4-FFF2-40B4-BE49-F238E27FC236}">
              <a16:creationId xmlns:a16="http://schemas.microsoft.com/office/drawing/2014/main" id="{74A8855B-8644-4557-ACC0-CB1505533FF7}"/>
            </a:ext>
          </a:extLst>
        </xdr:cNvPr>
        <xdr:cNvSpPr txBox="1">
          <a:spLocks noChangeArrowheads="1"/>
        </xdr:cNvSpPr>
      </xdr:nvSpPr>
      <xdr:spPr bwMode="auto">
        <a:xfrm>
          <a:off x="562570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CHS</a:t>
          </a:r>
        </a:p>
      </xdr:txBody>
    </xdr:sp>
    <xdr:clientData/>
  </xdr:twoCellAnchor>
  <xdr:twoCellAnchor>
    <xdr:from>
      <xdr:col>8</xdr:col>
      <xdr:colOff>44053</xdr:colOff>
      <xdr:row>5</xdr:row>
      <xdr:rowOff>59531</xdr:rowOff>
    </xdr:from>
    <xdr:to>
      <xdr:col>8</xdr:col>
      <xdr:colOff>375776</xdr:colOff>
      <xdr:row>6</xdr:row>
      <xdr:rowOff>221456</xdr:rowOff>
    </xdr:to>
    <xdr:sp macro="" textlink="">
      <xdr:nvSpPr>
        <xdr:cNvPr id="4" name="Text Box 88">
          <a:extLst>
            <a:ext uri="{FF2B5EF4-FFF2-40B4-BE49-F238E27FC236}">
              <a16:creationId xmlns:a16="http://schemas.microsoft.com/office/drawing/2014/main" id="{EB247D87-F8F5-4DB1-BCF6-ACB03FCD276C}"/>
            </a:ext>
          </a:extLst>
        </xdr:cNvPr>
        <xdr:cNvSpPr txBox="1">
          <a:spLocks noChangeArrowheads="1"/>
        </xdr:cNvSpPr>
      </xdr:nvSpPr>
      <xdr:spPr bwMode="auto">
        <a:xfrm>
          <a:off x="663535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SYS</a:t>
          </a:r>
        </a:p>
      </xdr:txBody>
    </xdr:sp>
    <xdr:clientData/>
  </xdr:twoCellAnchor>
  <xdr:twoCellAnchor>
    <xdr:from>
      <xdr:col>10</xdr:col>
      <xdr:colOff>44053</xdr:colOff>
      <xdr:row>5</xdr:row>
      <xdr:rowOff>59531</xdr:rowOff>
    </xdr:from>
    <xdr:to>
      <xdr:col>10</xdr:col>
      <xdr:colOff>375776</xdr:colOff>
      <xdr:row>6</xdr:row>
      <xdr:rowOff>221456</xdr:rowOff>
    </xdr:to>
    <xdr:sp macro="" textlink="">
      <xdr:nvSpPr>
        <xdr:cNvPr id="5" name="Text Box 88">
          <a:extLst>
            <a:ext uri="{FF2B5EF4-FFF2-40B4-BE49-F238E27FC236}">
              <a16:creationId xmlns:a16="http://schemas.microsoft.com/office/drawing/2014/main" id="{984F8932-9061-4273-8478-57F9B36B7BE2}"/>
            </a:ext>
          </a:extLst>
        </xdr:cNvPr>
        <xdr:cNvSpPr txBox="1">
          <a:spLocks noChangeArrowheads="1"/>
        </xdr:cNvSpPr>
      </xdr:nvSpPr>
      <xdr:spPr bwMode="auto">
        <a:xfrm>
          <a:off x="714017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CPU</a:t>
          </a:r>
        </a:p>
      </xdr:txBody>
    </xdr:sp>
    <xdr:clientData/>
  </xdr:twoCellAnchor>
  <xdr:twoCellAnchor>
    <xdr:from>
      <xdr:col>12</xdr:col>
      <xdr:colOff>44053</xdr:colOff>
      <xdr:row>5</xdr:row>
      <xdr:rowOff>59531</xdr:rowOff>
    </xdr:from>
    <xdr:to>
      <xdr:col>12</xdr:col>
      <xdr:colOff>375776</xdr:colOff>
      <xdr:row>6</xdr:row>
      <xdr:rowOff>221456</xdr:rowOff>
    </xdr:to>
    <xdr:sp macro="" textlink="">
      <xdr:nvSpPr>
        <xdr:cNvPr id="6" name="Text Box 88">
          <a:extLst>
            <a:ext uri="{FF2B5EF4-FFF2-40B4-BE49-F238E27FC236}">
              <a16:creationId xmlns:a16="http://schemas.microsoft.com/office/drawing/2014/main" id="{5010BE02-8CAC-415F-962F-4F735B6A20DE}"/>
            </a:ext>
          </a:extLst>
        </xdr:cNvPr>
        <xdr:cNvSpPr txBox="1">
          <a:spLocks noChangeArrowheads="1"/>
        </xdr:cNvSpPr>
      </xdr:nvSpPr>
      <xdr:spPr bwMode="auto">
        <a:xfrm>
          <a:off x="764500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OS</a:t>
          </a:r>
        </a:p>
      </xdr:txBody>
    </xdr:sp>
    <xdr:clientData/>
  </xdr:twoCellAnchor>
  <xdr:twoCellAnchor>
    <xdr:from>
      <xdr:col>14</xdr:col>
      <xdr:colOff>44053</xdr:colOff>
      <xdr:row>5</xdr:row>
      <xdr:rowOff>59531</xdr:rowOff>
    </xdr:from>
    <xdr:to>
      <xdr:col>14</xdr:col>
      <xdr:colOff>375776</xdr:colOff>
      <xdr:row>6</xdr:row>
      <xdr:rowOff>221456</xdr:rowOff>
    </xdr:to>
    <xdr:sp macro="" textlink="">
      <xdr:nvSpPr>
        <xdr:cNvPr id="7" name="Text Box 88">
          <a:extLst>
            <a:ext uri="{FF2B5EF4-FFF2-40B4-BE49-F238E27FC236}">
              <a16:creationId xmlns:a16="http://schemas.microsoft.com/office/drawing/2014/main" id="{29015532-D176-4027-AAED-C6C02BF0B6E4}"/>
            </a:ext>
          </a:extLst>
        </xdr:cNvPr>
        <xdr:cNvSpPr txBox="1">
          <a:spLocks noChangeArrowheads="1"/>
        </xdr:cNvSpPr>
      </xdr:nvSpPr>
      <xdr:spPr bwMode="auto">
        <a:xfrm>
          <a:off x="814982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RM</a:t>
          </a:r>
        </a:p>
      </xdr:txBody>
    </xdr:sp>
    <xdr:clientData/>
  </xdr:twoCellAnchor>
  <xdr:twoCellAnchor>
    <xdr:from>
      <xdr:col>16</xdr:col>
      <xdr:colOff>44053</xdr:colOff>
      <xdr:row>5</xdr:row>
      <xdr:rowOff>59531</xdr:rowOff>
    </xdr:from>
    <xdr:to>
      <xdr:col>16</xdr:col>
      <xdr:colOff>375776</xdr:colOff>
      <xdr:row>6</xdr:row>
      <xdr:rowOff>221456</xdr:rowOff>
    </xdr:to>
    <xdr:sp macro="" textlink="">
      <xdr:nvSpPr>
        <xdr:cNvPr id="8" name="Text Box 88">
          <a:extLst>
            <a:ext uri="{FF2B5EF4-FFF2-40B4-BE49-F238E27FC236}">
              <a16:creationId xmlns:a16="http://schemas.microsoft.com/office/drawing/2014/main" id="{9517DC73-4EB2-41E1-95FB-2A7BC18C8798}"/>
            </a:ext>
          </a:extLst>
        </xdr:cNvPr>
        <xdr:cNvSpPr txBox="1">
          <a:spLocks noChangeArrowheads="1"/>
        </xdr:cNvSpPr>
      </xdr:nvSpPr>
      <xdr:spPr bwMode="auto">
        <a:xfrm>
          <a:off x="865465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DRV1</a:t>
          </a:r>
        </a:p>
      </xdr:txBody>
    </xdr:sp>
    <xdr:clientData/>
  </xdr:twoCellAnchor>
  <xdr:oneCellAnchor>
    <xdr:from>
      <xdr:col>1</xdr:col>
      <xdr:colOff>1904</xdr:colOff>
      <xdr:row>4</xdr:row>
      <xdr:rowOff>0</xdr:rowOff>
    </xdr:from>
    <xdr:ext cx="2208749" cy="278089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59C5C896-2A21-4FA5-9D1D-863753E57A7A}"/>
            </a:ext>
          </a:extLst>
        </xdr:cNvPr>
        <xdr:cNvSpPr/>
      </xdr:nvSpPr>
      <xdr:spPr>
        <a:xfrm>
          <a:off x="201929" y="581025"/>
          <a:ext cx="2208749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Build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What You </a:t>
          </a:r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Want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...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oneCellAnchor>
    <xdr:from>
      <xdr:col>3</xdr:col>
      <xdr:colOff>1645920</xdr:colOff>
      <xdr:row>12</xdr:row>
      <xdr:rowOff>66675</xdr:rowOff>
    </xdr:from>
    <xdr:ext cx="2216116" cy="278089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4D072941-5367-4130-B840-84F5EA9A69FF}"/>
            </a:ext>
          </a:extLst>
        </xdr:cNvPr>
        <xdr:cNvSpPr/>
      </xdr:nvSpPr>
      <xdr:spPr>
        <a:xfrm>
          <a:off x="3103245" y="1866900"/>
          <a:ext cx="2216116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... Get What You Need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twoCellAnchor editAs="oneCell">
    <xdr:from>
      <xdr:col>3</xdr:col>
      <xdr:colOff>2543524</xdr:colOff>
      <xdr:row>5</xdr:row>
      <xdr:rowOff>66675</xdr:rowOff>
    </xdr:from>
    <xdr:to>
      <xdr:col>3</xdr:col>
      <xdr:colOff>3629026</xdr:colOff>
      <xdr:row>11</xdr:row>
      <xdr:rowOff>146277</xdr:rowOff>
    </xdr:to>
    <xdr:pic>
      <xdr:nvPicPr>
        <xdr:cNvPr id="11" name="Picture 14">
          <a:extLst>
            <a:ext uri="{FF2B5EF4-FFF2-40B4-BE49-F238E27FC236}">
              <a16:creationId xmlns:a16="http://schemas.microsoft.com/office/drawing/2014/main" id="{0FA8979D-599E-42BB-8C77-546279205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00849" y="876300"/>
          <a:ext cx="1085502" cy="908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6</xdr:col>
      <xdr:colOff>44053</xdr:colOff>
      <xdr:row>5</xdr:row>
      <xdr:rowOff>59531</xdr:rowOff>
    </xdr:from>
    <xdr:to>
      <xdr:col>6</xdr:col>
      <xdr:colOff>375776</xdr:colOff>
      <xdr:row>6</xdr:row>
      <xdr:rowOff>221456</xdr:rowOff>
    </xdr:to>
    <xdr:sp macro="" textlink="">
      <xdr:nvSpPr>
        <xdr:cNvPr id="12" name="Text Box 88">
          <a:extLst>
            <a:ext uri="{FF2B5EF4-FFF2-40B4-BE49-F238E27FC236}">
              <a16:creationId xmlns:a16="http://schemas.microsoft.com/office/drawing/2014/main" id="{D976BC0A-C809-4352-872D-98EF62C20821}"/>
            </a:ext>
          </a:extLst>
        </xdr:cNvPr>
        <xdr:cNvSpPr txBox="1">
          <a:spLocks noChangeArrowheads="1"/>
        </xdr:cNvSpPr>
      </xdr:nvSpPr>
      <xdr:spPr bwMode="auto">
        <a:xfrm>
          <a:off x="613052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PS</a:t>
          </a:r>
        </a:p>
        <a:p>
          <a:pPr marL="0" indent="0" algn="ctr" rtl="0">
            <a:defRPr sz="1000"/>
          </a:pPr>
          <a:endParaRPr lang="en-US" sz="800" b="0" i="0" strike="noStrike">
            <a:solidFill>
              <a:schemeClr val="tx2">
                <a:lumMod val="75000"/>
              </a:schemeClr>
            </a:solidFill>
            <a:latin typeface="Impac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152400</xdr:colOff>
      <xdr:row>0</xdr:row>
      <xdr:rowOff>0</xdr:rowOff>
    </xdr:from>
    <xdr:to>
      <xdr:col>3</xdr:col>
      <xdr:colOff>200025</xdr:colOff>
      <xdr:row>2</xdr:row>
      <xdr:rowOff>152400</xdr:rowOff>
    </xdr:to>
    <xdr:pic>
      <xdr:nvPicPr>
        <xdr:cNvPr id="13" name="Picture 116" descr="Dynics Logo">
          <a:extLst>
            <a:ext uri="{FF2B5EF4-FFF2-40B4-BE49-F238E27FC236}">
              <a16:creationId xmlns:a16="http://schemas.microsoft.com/office/drawing/2014/main" id="{48FD68FA-AAFC-4D0F-A69F-F68A51C9E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1304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326697</xdr:colOff>
      <xdr:row>1</xdr:row>
      <xdr:rowOff>161512</xdr:rowOff>
    </xdr:from>
    <xdr:ext cx="2039469" cy="216149"/>
    <xdr:sp macro="" textlink="">
      <xdr:nvSpPr>
        <xdr:cNvPr id="14" name="Rectangle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D49B863-7A2B-4B89-833D-A9471717CD84}"/>
            </a:ext>
          </a:extLst>
        </xdr:cNvPr>
        <xdr:cNvSpPr/>
      </xdr:nvSpPr>
      <xdr:spPr>
        <a:xfrm>
          <a:off x="9965997" y="323437"/>
          <a:ext cx="2039469" cy="21614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Click </a:t>
          </a:r>
          <a:r>
            <a:rPr lang="en-US" sz="800" b="1" cap="none" spc="0" baseline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HERE</a:t>
          </a:r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 to view datasheet online</a:t>
          </a:r>
        </a:p>
      </xdr:txBody>
    </xdr:sp>
    <xdr:clientData fPrintsWithSheet="0"/>
  </xdr:oneCellAnchor>
  <xdr:twoCellAnchor>
    <xdr:from>
      <xdr:col>18</xdr:col>
      <xdr:colOff>44053</xdr:colOff>
      <xdr:row>5</xdr:row>
      <xdr:rowOff>59531</xdr:rowOff>
    </xdr:from>
    <xdr:to>
      <xdr:col>18</xdr:col>
      <xdr:colOff>397638</xdr:colOff>
      <xdr:row>6</xdr:row>
      <xdr:rowOff>221456</xdr:rowOff>
    </xdr:to>
    <xdr:sp macro="" textlink="">
      <xdr:nvSpPr>
        <xdr:cNvPr id="15" name="Text Box 88">
          <a:extLst>
            <a:ext uri="{FF2B5EF4-FFF2-40B4-BE49-F238E27FC236}">
              <a16:creationId xmlns:a16="http://schemas.microsoft.com/office/drawing/2014/main" id="{4485423B-1247-4743-969A-0974223458C3}"/>
            </a:ext>
          </a:extLst>
        </xdr:cNvPr>
        <xdr:cNvSpPr txBox="1">
          <a:spLocks noChangeArrowheads="1"/>
        </xdr:cNvSpPr>
      </xdr:nvSpPr>
      <xdr:spPr bwMode="auto">
        <a:xfrm>
          <a:off x="9159478" y="869156"/>
          <a:ext cx="353585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DRV2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D268F-FD9D-4F43-8FAA-22B34211126E}">
  <sheetPr>
    <pageSetUpPr fitToPage="1"/>
  </sheetPr>
  <dimension ref="A2:AC120"/>
  <sheetViews>
    <sheetView showGridLines="0" tabSelected="1" zoomScaleNormal="100" zoomScalePageLayoutView="91" workbookViewId="0">
      <pane xSplit="4" ySplit="12" topLeftCell="E13" activePane="bottomRight" state="frozen"/>
      <selection activeCell="D46" sqref="D46"/>
      <selection pane="topRight" activeCell="D46" sqref="D46"/>
      <selection pane="bottomLeft" activeCell="D46" sqref="D46"/>
      <selection pane="bottomRight" activeCell="E9" sqref="E9:E10"/>
    </sheetView>
  </sheetViews>
  <sheetFormatPr defaultColWidth="9.140625" defaultRowHeight="12.75" x14ac:dyDescent="0.2"/>
  <cols>
    <col min="1" max="1" width="3" style="1" customWidth="1"/>
    <col min="2" max="2" width="9.5703125" style="1" customWidth="1"/>
    <col min="3" max="3" width="9.28515625" style="1" customWidth="1"/>
    <col min="4" max="4" width="61.85546875" style="1" customWidth="1"/>
    <col min="5" max="5" width="6.7109375" style="1" customWidth="1"/>
    <col min="6" max="6" width="0.85546875" style="1" customWidth="1"/>
    <col min="7" max="7" width="6.7109375" style="1" customWidth="1"/>
    <col min="8" max="8" width="0.85546875" style="1" customWidth="1"/>
    <col min="9" max="9" width="6.7109375" style="1" customWidth="1"/>
    <col min="10" max="10" width="0.85546875" style="1" customWidth="1"/>
    <col min="11" max="11" width="6.7109375" style="1" customWidth="1"/>
    <col min="12" max="12" width="0.85546875" style="1" customWidth="1"/>
    <col min="13" max="13" width="6.7109375" style="1" customWidth="1"/>
    <col min="14" max="14" width="0.85546875" style="1" customWidth="1"/>
    <col min="15" max="15" width="6.7109375" style="1" customWidth="1"/>
    <col min="16" max="16" width="0.85546875" style="1" customWidth="1"/>
    <col min="17" max="17" width="6.7109375" style="1" customWidth="1"/>
    <col min="18" max="18" width="0.85546875" style="1" customWidth="1"/>
    <col min="19" max="19" width="7" style="1" customWidth="1"/>
    <col min="20" max="20" width="0.85546875" style="1" customWidth="1"/>
    <col min="21" max="21" width="7.42578125" style="1" customWidth="1"/>
    <col min="22" max="22" width="0.85546875" style="1" customWidth="1"/>
    <col min="23" max="23" width="8" style="1" customWidth="1"/>
    <col min="24" max="24" width="0.85546875" style="1" customWidth="1"/>
    <col min="25" max="25" width="6.7109375" style="1" customWidth="1"/>
    <col min="26" max="26" width="0.85546875" style="1" customWidth="1"/>
    <col min="27" max="27" width="11.28515625" style="1" customWidth="1"/>
    <col min="28" max="28" width="9.140625" style="1"/>
    <col min="29" max="29" width="4.7109375" style="1" customWidth="1"/>
    <col min="30" max="16384" width="9.140625" style="1"/>
  </cols>
  <sheetData>
    <row r="2" spans="1:29" ht="18" x14ac:dyDescent="0.2">
      <c r="E2" s="2" t="s">
        <v>0</v>
      </c>
      <c r="AC2" s="3"/>
    </row>
    <row r="4" spans="1:29" ht="2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5"/>
      <c r="AA4" s="5"/>
    </row>
    <row r="5" spans="1:29" ht="18" customHeight="1" x14ac:dyDescent="0.2">
      <c r="A5" s="6"/>
      <c r="B5" s="6"/>
      <c r="C5" s="6"/>
      <c r="D5" s="6"/>
      <c r="E5" s="7" t="s">
        <v>1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9" x14ac:dyDescent="0.2">
      <c r="A6" s="8"/>
      <c r="B6" s="8"/>
      <c r="C6" s="8"/>
      <c r="D6" s="8"/>
    </row>
    <row r="7" spans="1:29" ht="21" customHeight="1" x14ac:dyDescent="0.2">
      <c r="A7" s="8"/>
      <c r="B7" s="8"/>
      <c r="C7" s="8"/>
      <c r="D7" s="8"/>
    </row>
    <row r="8" spans="1:29" ht="3" customHeight="1" x14ac:dyDescent="0.2">
      <c r="A8" s="8"/>
      <c r="B8" s="8"/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X8" s="9"/>
      <c r="Y8" s="9"/>
      <c r="Z8" s="9"/>
      <c r="AA8" s="9"/>
    </row>
    <row r="9" spans="1:29" ht="12.75" customHeight="1" x14ac:dyDescent="0.2">
      <c r="A9" s="8"/>
      <c r="B9" s="8"/>
      <c r="C9" s="8"/>
      <c r="D9" s="8"/>
      <c r="E9" s="10"/>
      <c r="G9" s="11"/>
      <c r="I9" s="12"/>
      <c r="K9" s="11"/>
      <c r="M9" s="12"/>
      <c r="O9" s="13"/>
      <c r="Q9" s="12"/>
      <c r="S9" s="13"/>
    </row>
    <row r="10" spans="1:29" ht="12.75" customHeight="1" x14ac:dyDescent="0.2">
      <c r="A10" s="8"/>
      <c r="B10" s="8"/>
      <c r="C10" s="8"/>
      <c r="D10" s="8"/>
      <c r="E10" s="10"/>
      <c r="G10" s="11"/>
      <c r="I10" s="12"/>
      <c r="K10" s="11"/>
      <c r="M10" s="12"/>
      <c r="O10" s="11"/>
      <c r="Q10" s="12"/>
      <c r="S10" s="11"/>
    </row>
    <row r="11" spans="1:29" ht="3" customHeight="1" x14ac:dyDescent="0.2">
      <c r="A11" s="8"/>
      <c r="B11" s="8"/>
      <c r="C11" s="8"/>
      <c r="D11" s="8"/>
      <c r="E11" s="14"/>
      <c r="G11" s="15"/>
      <c r="I11" s="14"/>
      <c r="K11" s="15"/>
      <c r="M11" s="14"/>
      <c r="O11" s="15"/>
      <c r="Q11" s="14"/>
      <c r="S11" s="15"/>
      <c r="Y11" s="16"/>
      <c r="AA11" s="16"/>
    </row>
    <row r="12" spans="1:29" ht="12.75" customHeight="1" x14ac:dyDescent="0.2">
      <c r="A12" s="8"/>
      <c r="B12" s="8"/>
      <c r="C12" s="8"/>
      <c r="D12" s="8"/>
      <c r="E12" s="14"/>
      <c r="G12" s="15"/>
      <c r="I12" s="14"/>
      <c r="K12" s="15"/>
      <c r="M12" s="14"/>
      <c r="O12" s="15"/>
      <c r="Q12" s="14"/>
      <c r="S12" s="15"/>
      <c r="Y12" s="16"/>
      <c r="Z12" s="16"/>
      <c r="AA12" s="16"/>
    </row>
    <row r="13" spans="1:29" ht="37.5" customHeight="1" x14ac:dyDescent="0.2">
      <c r="A13" s="9"/>
      <c r="B13" s="17"/>
      <c r="C13" s="17"/>
      <c r="D13" s="17"/>
      <c r="E13" s="14"/>
      <c r="G13" s="15"/>
      <c r="I13" s="14"/>
      <c r="K13" s="15"/>
      <c r="M13" s="14"/>
      <c r="O13" s="15"/>
      <c r="Q13" s="14"/>
      <c r="S13" s="18"/>
      <c r="Y13" s="16"/>
      <c r="Z13" s="16"/>
      <c r="AA13" s="16"/>
    </row>
    <row r="14" spans="1:29" x14ac:dyDescent="0.2">
      <c r="C14" s="19" t="s">
        <v>2</v>
      </c>
      <c r="E14" s="20"/>
      <c r="G14" s="21"/>
      <c r="I14" s="20"/>
      <c r="K14" s="21"/>
      <c r="M14" s="20"/>
      <c r="O14" s="21"/>
      <c r="Q14" s="20"/>
      <c r="S14" s="18"/>
    </row>
    <row r="15" spans="1:29" ht="40.5" customHeight="1" x14ac:dyDescent="0.2">
      <c r="B15" s="22"/>
      <c r="C15" s="23" t="s">
        <v>3</v>
      </c>
      <c r="D15" s="24" t="s">
        <v>4</v>
      </c>
      <c r="E15" s="20"/>
      <c r="G15" s="21"/>
      <c r="I15" s="20"/>
      <c r="K15" s="21"/>
      <c r="M15" s="20"/>
      <c r="O15" s="21"/>
      <c r="Q15" s="20"/>
      <c r="S15" s="18"/>
    </row>
    <row r="16" spans="1:29" ht="40.5" customHeight="1" x14ac:dyDescent="0.2">
      <c r="B16" s="22"/>
      <c r="C16" s="23" t="s">
        <v>5</v>
      </c>
      <c r="D16" s="24" t="s">
        <v>6</v>
      </c>
      <c r="E16" s="20"/>
      <c r="G16" s="21"/>
      <c r="I16" s="20"/>
      <c r="K16" s="21"/>
      <c r="M16" s="20"/>
      <c r="O16" s="21"/>
      <c r="Q16" s="20"/>
      <c r="S16" s="18"/>
    </row>
    <row r="17" spans="2:27" ht="40.5" customHeight="1" x14ac:dyDescent="0.2">
      <c r="B17" s="22"/>
      <c r="C17" s="23" t="s">
        <v>7</v>
      </c>
      <c r="D17" s="24" t="s">
        <v>8</v>
      </c>
      <c r="E17" s="20"/>
      <c r="G17" s="21"/>
      <c r="I17" s="20"/>
      <c r="K17" s="21"/>
      <c r="M17" s="20"/>
      <c r="O17" s="21"/>
      <c r="Q17" s="20"/>
      <c r="S17" s="18"/>
    </row>
    <row r="18" spans="2:27" ht="15" customHeight="1" x14ac:dyDescent="0.2">
      <c r="B18" s="25"/>
      <c r="C18" s="26"/>
      <c r="D18" s="25"/>
      <c r="G18" s="21"/>
      <c r="I18" s="20"/>
      <c r="K18" s="21"/>
      <c r="M18" s="20"/>
      <c r="O18" s="21"/>
      <c r="Q18" s="20"/>
      <c r="S18" s="18"/>
    </row>
    <row r="19" spans="2:27" ht="15" customHeight="1" x14ac:dyDescent="0.2">
      <c r="B19" s="25"/>
      <c r="C19" s="19" t="s">
        <v>9</v>
      </c>
      <c r="D19" s="25"/>
      <c r="G19" s="21"/>
      <c r="I19" s="20"/>
      <c r="K19" s="21"/>
      <c r="M19" s="20"/>
      <c r="O19" s="21"/>
      <c r="Q19" s="20"/>
      <c r="S19" s="18"/>
    </row>
    <row r="20" spans="2:27" ht="15" customHeight="1" x14ac:dyDescent="0.2">
      <c r="B20" s="27"/>
      <c r="C20" s="28" t="s">
        <v>10</v>
      </c>
      <c r="D20" s="29" t="s">
        <v>11</v>
      </c>
      <c r="E20" s="29"/>
      <c r="F20" s="27"/>
      <c r="G20" s="21"/>
      <c r="I20" s="20"/>
      <c r="K20" s="21"/>
      <c r="M20" s="20"/>
      <c r="O20" s="21"/>
      <c r="Q20" s="20"/>
      <c r="S20" s="18"/>
    </row>
    <row r="21" spans="2:27" ht="15" customHeight="1" x14ac:dyDescent="0.2">
      <c r="B21" s="25"/>
      <c r="C21" s="26"/>
      <c r="D21" s="25"/>
      <c r="I21" s="20"/>
      <c r="K21" s="21"/>
      <c r="M21" s="20"/>
      <c r="O21" s="21"/>
      <c r="Q21" s="20"/>
      <c r="S21" s="18"/>
    </row>
    <row r="22" spans="2:27" x14ac:dyDescent="0.2">
      <c r="C22" s="19" t="s">
        <v>12</v>
      </c>
      <c r="D22" s="19"/>
      <c r="I22" s="20"/>
      <c r="K22" s="21"/>
      <c r="M22" s="20"/>
      <c r="O22" s="21"/>
      <c r="Q22" s="20"/>
      <c r="S22" s="18"/>
    </row>
    <row r="23" spans="2:27" ht="27.75" customHeight="1" x14ac:dyDescent="0.2">
      <c r="B23" s="30"/>
      <c r="C23" s="23" t="s">
        <v>13</v>
      </c>
      <c r="D23" s="31" t="s">
        <v>14</v>
      </c>
      <c r="E23" s="31"/>
      <c r="F23" s="31"/>
      <c r="G23" s="31"/>
      <c r="H23" s="32"/>
      <c r="I23" s="33"/>
      <c r="K23" s="21"/>
      <c r="M23" s="20"/>
      <c r="O23" s="21"/>
      <c r="Q23" s="20"/>
      <c r="S23" s="18"/>
      <c r="AA23" s="34" t="s">
        <v>13</v>
      </c>
    </row>
    <row r="24" spans="2:27" ht="38.25" customHeight="1" x14ac:dyDescent="0.2">
      <c r="B24" s="30"/>
      <c r="C24" s="23" t="s">
        <v>15</v>
      </c>
      <c r="D24" s="31" t="s">
        <v>16</v>
      </c>
      <c r="E24" s="31"/>
      <c r="F24" s="31"/>
      <c r="G24" s="31"/>
      <c r="H24" s="32"/>
      <c r="I24" s="33"/>
      <c r="K24" s="21"/>
      <c r="M24" s="20"/>
      <c r="O24" s="21"/>
      <c r="Q24" s="20"/>
      <c r="S24" s="18"/>
      <c r="AA24" s="34" t="s">
        <v>15</v>
      </c>
    </row>
    <row r="25" spans="2:27" ht="15" customHeight="1" x14ac:dyDescent="0.2">
      <c r="B25" s="25"/>
      <c r="C25" s="26"/>
      <c r="D25" s="25"/>
      <c r="K25" s="21"/>
      <c r="M25" s="20"/>
      <c r="O25" s="21"/>
      <c r="Q25" s="20"/>
      <c r="S25" s="18"/>
    </row>
    <row r="26" spans="2:27" ht="14.25" customHeight="1" x14ac:dyDescent="0.2">
      <c r="C26" s="19" t="s">
        <v>17</v>
      </c>
      <c r="D26" s="35"/>
      <c r="E26" s="19"/>
      <c r="F26" s="19"/>
      <c r="K26" s="21"/>
      <c r="M26" s="20"/>
      <c r="O26" s="21"/>
      <c r="Q26" s="20"/>
      <c r="S26" s="18"/>
    </row>
    <row r="27" spans="2:27" ht="14.25" customHeight="1" x14ac:dyDescent="0.2">
      <c r="B27" s="36"/>
      <c r="C27" s="37" t="s">
        <v>18</v>
      </c>
      <c r="D27" s="38" t="s">
        <v>19</v>
      </c>
      <c r="E27" s="18"/>
      <c r="F27" s="21"/>
      <c r="G27" s="39" t="s">
        <v>20</v>
      </c>
      <c r="H27" s="21"/>
      <c r="I27" s="21"/>
      <c r="J27" s="21"/>
      <c r="K27" s="21"/>
      <c r="M27" s="20"/>
      <c r="O27" s="21"/>
      <c r="Q27" s="20"/>
      <c r="S27" s="18"/>
      <c r="AA27" s="40" t="str">
        <f>IF(I9="IY","D8","")</f>
        <v/>
      </c>
    </row>
    <row r="28" spans="2:27" ht="14.25" customHeight="1" x14ac:dyDescent="0.2">
      <c r="B28" s="36"/>
      <c r="C28" s="37" t="s">
        <v>21</v>
      </c>
      <c r="D28" s="38" t="s">
        <v>22</v>
      </c>
      <c r="E28" s="18"/>
      <c r="F28" s="21"/>
      <c r="G28" s="39" t="s">
        <v>23</v>
      </c>
      <c r="H28" s="21"/>
      <c r="I28" s="21"/>
      <c r="J28" s="21"/>
      <c r="K28" s="21"/>
      <c r="M28" s="20"/>
      <c r="O28" s="21"/>
      <c r="Q28" s="20"/>
      <c r="S28" s="18"/>
      <c r="AA28" s="40" t="str">
        <f>IF(I9="IZ","DH","")</f>
        <v/>
      </c>
    </row>
    <row r="29" spans="2:27" ht="14.25" customHeight="1" x14ac:dyDescent="0.2">
      <c r="B29" s="36"/>
      <c r="C29" s="37" t="s">
        <v>24</v>
      </c>
      <c r="D29" s="38" t="s">
        <v>25</v>
      </c>
      <c r="E29" s="18"/>
      <c r="F29" s="21"/>
      <c r="G29" s="39" t="s">
        <v>23</v>
      </c>
      <c r="H29" s="21"/>
      <c r="I29" s="21"/>
      <c r="J29" s="21"/>
      <c r="K29" s="21"/>
      <c r="M29" s="20"/>
      <c r="O29" s="21"/>
      <c r="Q29" s="20"/>
      <c r="S29" s="18"/>
      <c r="AA29" s="40" t="str">
        <f>IF(I9="IZ","DJ","")</f>
        <v/>
      </c>
    </row>
    <row r="30" spans="2:27" ht="15" customHeight="1" x14ac:dyDescent="0.2">
      <c r="B30" s="25"/>
      <c r="C30" s="26"/>
      <c r="D30" s="25"/>
      <c r="M30" s="20"/>
      <c r="O30" s="21"/>
      <c r="Q30" s="20"/>
      <c r="S30" s="18"/>
    </row>
    <row r="31" spans="2:27" ht="14.25" customHeight="1" x14ac:dyDescent="0.2">
      <c r="C31" s="19" t="s">
        <v>26</v>
      </c>
      <c r="D31" s="35"/>
      <c r="M31" s="20"/>
      <c r="O31" s="21"/>
      <c r="Q31" s="20"/>
      <c r="S31" s="18"/>
    </row>
    <row r="32" spans="2:27" ht="14.25" customHeight="1" x14ac:dyDescent="0.2">
      <c r="B32" s="30"/>
      <c r="C32" s="41" t="s">
        <v>27</v>
      </c>
      <c r="D32" s="42" t="s">
        <v>28</v>
      </c>
      <c r="E32" s="20"/>
      <c r="F32" s="20"/>
      <c r="G32" s="20"/>
      <c r="H32" s="20"/>
      <c r="I32" s="20"/>
      <c r="J32" s="20"/>
      <c r="K32" s="20"/>
      <c r="L32" s="20"/>
      <c r="M32" s="20"/>
      <c r="O32" s="21"/>
      <c r="Q32" s="20"/>
      <c r="S32" s="18"/>
      <c r="AA32" s="40" t="s">
        <v>27</v>
      </c>
    </row>
    <row r="33" spans="2:27" ht="14.25" customHeight="1" x14ac:dyDescent="0.2">
      <c r="B33" s="30"/>
      <c r="C33" s="41" t="s">
        <v>29</v>
      </c>
      <c r="D33" s="42" t="s">
        <v>30</v>
      </c>
      <c r="E33" s="20"/>
      <c r="F33" s="20"/>
      <c r="G33" s="20"/>
      <c r="H33" s="20"/>
      <c r="I33" s="20"/>
      <c r="J33" s="20"/>
      <c r="K33" s="20"/>
      <c r="L33" s="20"/>
      <c r="M33" s="20"/>
      <c r="O33" s="21"/>
      <c r="Q33" s="20"/>
      <c r="S33" s="18"/>
      <c r="AA33" s="40" t="s">
        <v>29</v>
      </c>
    </row>
    <row r="34" spans="2:27" ht="14.25" customHeight="1" x14ac:dyDescent="0.2">
      <c r="B34" s="30"/>
      <c r="C34" s="41" t="s">
        <v>31</v>
      </c>
      <c r="D34" s="42" t="s">
        <v>32</v>
      </c>
      <c r="E34" s="20"/>
      <c r="F34" s="20"/>
      <c r="G34" s="33" t="s">
        <v>20</v>
      </c>
      <c r="H34" s="20"/>
      <c r="I34" s="20"/>
      <c r="J34" s="20"/>
      <c r="K34" s="20"/>
      <c r="L34" s="20"/>
      <c r="M34" s="20"/>
      <c r="O34" s="21"/>
      <c r="Q34" s="20"/>
      <c r="S34" s="18"/>
      <c r="AA34" s="40" t="str">
        <f>IF(I9="IY","W76","")</f>
        <v/>
      </c>
    </row>
    <row r="35" spans="2:27" ht="14.25" customHeight="1" x14ac:dyDescent="0.2">
      <c r="B35" s="30"/>
      <c r="C35" s="41" t="s">
        <v>33</v>
      </c>
      <c r="D35" s="42" t="s">
        <v>34</v>
      </c>
      <c r="E35" s="20"/>
      <c r="F35" s="20"/>
      <c r="G35" s="33" t="s">
        <v>20</v>
      </c>
      <c r="H35" s="20"/>
      <c r="I35" s="20"/>
      <c r="J35" s="20"/>
      <c r="K35" s="20"/>
      <c r="L35" s="20"/>
      <c r="M35" s="20"/>
      <c r="O35" s="21"/>
      <c r="Q35" s="20"/>
      <c r="S35" s="18"/>
      <c r="AA35" s="40" t="str">
        <f>IF(I9="IY","E76","")</f>
        <v/>
      </c>
    </row>
    <row r="36" spans="2:27" ht="14.25" customHeight="1" x14ac:dyDescent="0.2">
      <c r="B36" s="30"/>
      <c r="C36" s="41" t="s">
        <v>35</v>
      </c>
      <c r="D36" s="42" t="s">
        <v>36</v>
      </c>
      <c r="E36" s="20"/>
      <c r="F36" s="20"/>
      <c r="G36" s="20"/>
      <c r="H36" s="20"/>
      <c r="I36" s="20"/>
      <c r="J36" s="20"/>
      <c r="K36" s="20"/>
      <c r="L36" s="20"/>
      <c r="M36" s="20"/>
      <c r="O36" s="21"/>
      <c r="Q36" s="20"/>
      <c r="S36" s="18"/>
      <c r="AA36" s="40" t="s">
        <v>35</v>
      </c>
    </row>
    <row r="37" spans="2:27" ht="14.25" customHeight="1" x14ac:dyDescent="0.2">
      <c r="B37" s="30"/>
      <c r="C37" s="41" t="s">
        <v>37</v>
      </c>
      <c r="D37" s="42" t="s">
        <v>38</v>
      </c>
      <c r="E37" s="20"/>
      <c r="F37" s="20"/>
      <c r="G37" s="20"/>
      <c r="H37" s="20"/>
      <c r="I37" s="20"/>
      <c r="J37" s="20"/>
      <c r="K37" s="20"/>
      <c r="L37" s="20"/>
      <c r="M37" s="20"/>
      <c r="O37" s="21"/>
      <c r="Q37" s="20"/>
      <c r="S37" s="18"/>
      <c r="AA37" s="40" t="s">
        <v>37</v>
      </c>
    </row>
    <row r="38" spans="2:27" ht="14.25" customHeight="1" x14ac:dyDescent="0.2">
      <c r="B38" s="30"/>
      <c r="C38" s="41" t="s">
        <v>39</v>
      </c>
      <c r="D38" s="42" t="s">
        <v>40</v>
      </c>
      <c r="E38" s="20"/>
      <c r="F38" s="20"/>
      <c r="G38" s="43"/>
      <c r="H38" s="20"/>
      <c r="I38" s="20"/>
      <c r="J38" s="20"/>
      <c r="K38" s="20"/>
      <c r="L38" s="20"/>
      <c r="M38" s="20"/>
      <c r="O38" s="21"/>
      <c r="Q38" s="20"/>
      <c r="S38" s="18"/>
      <c r="AA38" s="40" t="s">
        <v>39</v>
      </c>
    </row>
    <row r="39" spans="2:27" ht="14.25" customHeight="1" x14ac:dyDescent="0.2">
      <c r="B39" s="30"/>
      <c r="C39" s="41" t="s">
        <v>41</v>
      </c>
      <c r="D39" s="42" t="s">
        <v>42</v>
      </c>
      <c r="E39" s="20"/>
      <c r="F39" s="20"/>
      <c r="G39" s="43"/>
      <c r="H39" s="20"/>
      <c r="I39" s="20"/>
      <c r="J39" s="20"/>
      <c r="K39" s="20"/>
      <c r="L39" s="20"/>
      <c r="M39" s="20"/>
      <c r="O39" s="21"/>
      <c r="Q39" s="20"/>
      <c r="S39" s="18"/>
      <c r="AA39" s="40" t="s">
        <v>41</v>
      </c>
    </row>
    <row r="40" spans="2:27" ht="14.25" customHeight="1" x14ac:dyDescent="0.2">
      <c r="B40" s="30"/>
      <c r="C40" s="41" t="s">
        <v>43</v>
      </c>
      <c r="D40" s="42" t="s">
        <v>44</v>
      </c>
      <c r="E40" s="20"/>
      <c r="F40" s="20"/>
      <c r="G40" s="43"/>
      <c r="H40" s="20"/>
      <c r="I40" s="20"/>
      <c r="J40" s="20"/>
      <c r="K40" s="43"/>
      <c r="L40" s="20"/>
      <c r="M40" s="20"/>
      <c r="O40" s="21"/>
      <c r="Q40" s="20"/>
      <c r="S40" s="18"/>
      <c r="AA40" s="40" t="s">
        <v>43</v>
      </c>
    </row>
    <row r="41" spans="2:27" ht="15" customHeight="1" x14ac:dyDescent="0.2">
      <c r="B41" s="25"/>
      <c r="C41" s="26"/>
      <c r="D41" s="25"/>
      <c r="O41" s="21"/>
      <c r="Q41" s="20"/>
      <c r="S41" s="18"/>
    </row>
    <row r="42" spans="2:27" ht="14.25" customHeight="1" x14ac:dyDescent="0.2">
      <c r="C42" s="19" t="s">
        <v>45</v>
      </c>
      <c r="O42" s="21"/>
      <c r="Q42" s="20"/>
      <c r="S42" s="18"/>
    </row>
    <row r="43" spans="2:27" x14ac:dyDescent="0.2">
      <c r="B43" s="27"/>
      <c r="C43" s="28" t="s">
        <v>46</v>
      </c>
      <c r="D43" s="38" t="s">
        <v>47</v>
      </c>
      <c r="E43" s="18"/>
      <c r="F43" s="44"/>
      <c r="G43" s="39"/>
      <c r="H43" s="21"/>
      <c r="I43" s="21"/>
      <c r="J43" s="21"/>
      <c r="K43" s="21"/>
      <c r="L43" s="21"/>
      <c r="M43" s="21"/>
      <c r="N43" s="21"/>
      <c r="O43" s="21"/>
      <c r="Q43" s="20"/>
      <c r="S43" s="18"/>
      <c r="AA43" s="40" t="s">
        <v>46</v>
      </c>
    </row>
    <row r="44" spans="2:27" x14ac:dyDescent="0.2">
      <c r="B44" s="27"/>
      <c r="C44" s="28" t="s">
        <v>48</v>
      </c>
      <c r="D44" s="38" t="s">
        <v>49</v>
      </c>
      <c r="E44" s="18"/>
      <c r="F44" s="44"/>
      <c r="G44" s="39"/>
      <c r="H44" s="21"/>
      <c r="I44" s="21"/>
      <c r="J44" s="21"/>
      <c r="K44" s="21"/>
      <c r="L44" s="21"/>
      <c r="M44" s="21"/>
      <c r="N44" s="21"/>
      <c r="O44" s="21"/>
      <c r="Q44" s="20"/>
      <c r="S44" s="18"/>
      <c r="AA44" s="40" t="s">
        <v>48</v>
      </c>
    </row>
    <row r="45" spans="2:27" x14ac:dyDescent="0.2">
      <c r="B45" s="27"/>
      <c r="C45" s="28" t="s">
        <v>10</v>
      </c>
      <c r="D45" s="38" t="s">
        <v>50</v>
      </c>
      <c r="E45" s="18"/>
      <c r="F45" s="44"/>
      <c r="G45" s="39"/>
      <c r="H45" s="21"/>
      <c r="I45" s="21"/>
      <c r="J45" s="21"/>
      <c r="K45" s="21"/>
      <c r="L45" s="21"/>
      <c r="M45" s="21"/>
      <c r="N45" s="21"/>
      <c r="O45" s="21"/>
      <c r="Q45" s="20"/>
      <c r="S45" s="18"/>
      <c r="AA45" s="40" t="s">
        <v>10</v>
      </c>
    </row>
    <row r="46" spans="2:27" ht="15" customHeight="1" x14ac:dyDescent="0.2">
      <c r="B46" s="25"/>
      <c r="C46" s="26"/>
      <c r="D46" s="25"/>
      <c r="Q46" s="20"/>
      <c r="S46" s="18"/>
    </row>
    <row r="47" spans="2:27" x14ac:dyDescent="0.2">
      <c r="C47" s="19" t="s">
        <v>51</v>
      </c>
      <c r="Q47" s="20"/>
      <c r="S47" s="18"/>
    </row>
    <row r="48" spans="2:27" x14ac:dyDescent="0.2">
      <c r="B48" s="30"/>
      <c r="C48" s="41" t="s">
        <v>52</v>
      </c>
      <c r="D48" s="42" t="s">
        <v>53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S48" s="18"/>
    </row>
    <row r="49" spans="2:19" x14ac:dyDescent="0.2">
      <c r="B49" s="30"/>
      <c r="C49" s="41" t="s">
        <v>54</v>
      </c>
      <c r="D49" s="42" t="s">
        <v>55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S49" s="18"/>
    </row>
    <row r="50" spans="2:19" x14ac:dyDescent="0.2">
      <c r="B50" s="30"/>
      <c r="C50" s="41" t="s">
        <v>56</v>
      </c>
      <c r="D50" s="42" t="s">
        <v>57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S50" s="18"/>
    </row>
    <row r="51" spans="2:19" x14ac:dyDescent="0.2">
      <c r="B51" s="30"/>
      <c r="C51" s="41" t="s">
        <v>58</v>
      </c>
      <c r="D51" s="42" t="s">
        <v>59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S51" s="18"/>
    </row>
    <row r="52" spans="2:19" x14ac:dyDescent="0.2">
      <c r="B52" s="30"/>
      <c r="C52" s="41" t="s">
        <v>60</v>
      </c>
      <c r="D52" s="42" t="s">
        <v>61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S52" s="18"/>
    </row>
    <row r="53" spans="2:19" x14ac:dyDescent="0.2">
      <c r="B53" s="30"/>
      <c r="C53" s="41" t="s">
        <v>27</v>
      </c>
      <c r="D53" s="42" t="s">
        <v>62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S53" s="18"/>
    </row>
    <row r="54" spans="2:19" ht="15" customHeight="1" x14ac:dyDescent="0.2">
      <c r="B54" s="25"/>
      <c r="C54" s="26"/>
      <c r="D54" s="25"/>
      <c r="S54" s="18"/>
    </row>
    <row r="55" spans="2:19" ht="15" customHeight="1" x14ac:dyDescent="0.2">
      <c r="C55" s="19" t="s">
        <v>63</v>
      </c>
      <c r="D55" s="25"/>
      <c r="S55" s="18"/>
    </row>
    <row r="56" spans="2:19" x14ac:dyDescent="0.2">
      <c r="B56" s="27"/>
      <c r="C56" s="28" t="s">
        <v>52</v>
      </c>
      <c r="D56" s="38" t="s">
        <v>64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2:19" x14ac:dyDescent="0.2">
      <c r="B57" s="27"/>
      <c r="C57" s="28" t="s">
        <v>54</v>
      </c>
      <c r="D57" s="38" t="s">
        <v>65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2:19" x14ac:dyDescent="0.2">
      <c r="B58" s="27"/>
      <c r="C58" s="28" t="s">
        <v>56</v>
      </c>
      <c r="D58" s="38" t="s">
        <v>66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2:19" x14ac:dyDescent="0.2">
      <c r="B59" s="27"/>
      <c r="C59" s="28" t="s">
        <v>58</v>
      </c>
      <c r="D59" s="38" t="s">
        <v>67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2:19" x14ac:dyDescent="0.2">
      <c r="B60" s="27"/>
      <c r="C60" s="28" t="s">
        <v>60</v>
      </c>
      <c r="D60" s="38" t="s">
        <v>68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2:19" x14ac:dyDescent="0.2">
      <c r="B61" s="27"/>
      <c r="C61" s="28" t="s">
        <v>27</v>
      </c>
      <c r="D61" s="38" t="s">
        <v>69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2:19" x14ac:dyDescent="0.2">
      <c r="B62" s="45"/>
      <c r="C62" s="26"/>
      <c r="D62" s="35"/>
    </row>
    <row r="63" spans="2:19" x14ac:dyDescent="0.2">
      <c r="C63" s="19"/>
    </row>
    <row r="66" spans="2:4" x14ac:dyDescent="0.2">
      <c r="B66" s="45"/>
      <c r="C66" s="46"/>
      <c r="D66" s="35"/>
    </row>
    <row r="67" spans="2:4" x14ac:dyDescent="0.2">
      <c r="B67" s="45"/>
      <c r="C67" s="46"/>
      <c r="D67" s="35"/>
    </row>
    <row r="68" spans="2:4" ht="15" customHeight="1" x14ac:dyDescent="0.2">
      <c r="B68" s="25"/>
      <c r="C68" s="26"/>
      <c r="D68" s="25"/>
    </row>
    <row r="69" spans="2:4" ht="15" customHeight="1" x14ac:dyDescent="0.2">
      <c r="B69" s="25"/>
      <c r="C69" s="26"/>
      <c r="D69" s="25"/>
    </row>
    <row r="70" spans="2:4" ht="15" customHeight="1" x14ac:dyDescent="0.2">
      <c r="B70" s="25"/>
      <c r="C70" s="26"/>
      <c r="D70" s="25"/>
    </row>
    <row r="71" spans="2:4" ht="15" customHeight="1" x14ac:dyDescent="0.2">
      <c r="B71" s="25"/>
      <c r="C71" s="26"/>
      <c r="D71" s="25"/>
    </row>
    <row r="72" spans="2:4" x14ac:dyDescent="0.2">
      <c r="C72" s="19"/>
    </row>
    <row r="73" spans="2:4" x14ac:dyDescent="0.2">
      <c r="C73" s="19"/>
    </row>
    <row r="74" spans="2:4" x14ac:dyDescent="0.2">
      <c r="C74" s="19"/>
    </row>
    <row r="75" spans="2:4" x14ac:dyDescent="0.2">
      <c r="C75" s="19"/>
    </row>
    <row r="76" spans="2:4" x14ac:dyDescent="0.2">
      <c r="C76" s="19"/>
    </row>
    <row r="77" spans="2:4" x14ac:dyDescent="0.2">
      <c r="C77" s="19"/>
    </row>
    <row r="78" spans="2:4" x14ac:dyDescent="0.2">
      <c r="C78" s="19"/>
    </row>
    <row r="79" spans="2:4" x14ac:dyDescent="0.2">
      <c r="C79" s="19"/>
    </row>
    <row r="80" spans="2:4" x14ac:dyDescent="0.2">
      <c r="C80" s="19"/>
    </row>
    <row r="81" spans="3:3" x14ac:dyDescent="0.2">
      <c r="C81" s="19"/>
    </row>
    <row r="82" spans="3:3" x14ac:dyDescent="0.2">
      <c r="C82" s="19"/>
    </row>
    <row r="83" spans="3:3" x14ac:dyDescent="0.2">
      <c r="C83" s="19"/>
    </row>
    <row r="84" spans="3:3" x14ac:dyDescent="0.2">
      <c r="C84" s="19"/>
    </row>
    <row r="85" spans="3:3" x14ac:dyDescent="0.2">
      <c r="C85" s="19"/>
    </row>
    <row r="86" spans="3:3" x14ac:dyDescent="0.2">
      <c r="C86" s="19"/>
    </row>
    <row r="87" spans="3:3" x14ac:dyDescent="0.2">
      <c r="C87" s="19"/>
    </row>
    <row r="88" spans="3:3" x14ac:dyDescent="0.2">
      <c r="C88" s="19"/>
    </row>
    <row r="89" spans="3:3" x14ac:dyDescent="0.2">
      <c r="C89" s="19"/>
    </row>
    <row r="90" spans="3:3" x14ac:dyDescent="0.2">
      <c r="C90" s="19"/>
    </row>
    <row r="91" spans="3:3" x14ac:dyDescent="0.2">
      <c r="C91" s="19"/>
    </row>
    <row r="92" spans="3:3" x14ac:dyDescent="0.2">
      <c r="C92" s="19"/>
    </row>
    <row r="93" spans="3:3" x14ac:dyDescent="0.2">
      <c r="C93" s="19"/>
    </row>
    <row r="94" spans="3:3" x14ac:dyDescent="0.2">
      <c r="C94" s="19"/>
    </row>
    <row r="95" spans="3:3" x14ac:dyDescent="0.2">
      <c r="C95" s="19"/>
    </row>
    <row r="96" spans="3:3" x14ac:dyDescent="0.2">
      <c r="C96" s="19"/>
    </row>
    <row r="97" spans="2:27" x14ac:dyDescent="0.2">
      <c r="C97" s="19"/>
    </row>
    <row r="98" spans="2:27" x14ac:dyDescent="0.2">
      <c r="C98" s="19"/>
    </row>
    <row r="99" spans="2:27" x14ac:dyDescent="0.2">
      <c r="C99" s="19"/>
    </row>
    <row r="100" spans="2:27" ht="18" x14ac:dyDescent="0.25">
      <c r="B100" s="47" t="s">
        <v>70</v>
      </c>
      <c r="E100" s="48"/>
    </row>
    <row r="101" spans="2:27" ht="24" customHeight="1" thickBot="1" x14ac:dyDescent="0.25">
      <c r="B101" s="49" t="s">
        <v>71</v>
      </c>
      <c r="D101" s="48" t="str">
        <f>E9&amp;G9&amp;I9&amp;K9&amp;M9&amp;O9&amp;Q9&amp;S9</f>
        <v/>
      </c>
      <c r="F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</row>
    <row r="102" spans="2:27" ht="12.75" customHeight="1" thickBot="1" x14ac:dyDescent="0.25">
      <c r="B102" s="50" t="s">
        <v>72</v>
      </c>
      <c r="C102" s="51" t="s">
        <v>73</v>
      </c>
      <c r="D102" s="52" t="s">
        <v>74</v>
      </c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4"/>
    </row>
    <row r="103" spans="2:27" ht="20.100000000000001" customHeight="1" x14ac:dyDescent="0.2">
      <c r="B103" s="55" t="s">
        <v>75</v>
      </c>
      <c r="C103" s="56">
        <f>E9</f>
        <v>0</v>
      </c>
      <c r="D103" s="57" t="e">
        <f>VLOOKUP(E9,C15:D17,2,FALSE)</f>
        <v>#N/A</v>
      </c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8"/>
      <c r="AA103" s="59"/>
    </row>
    <row r="104" spans="2:27" ht="20.100000000000001" customHeight="1" x14ac:dyDescent="0.2">
      <c r="B104" s="55" t="s">
        <v>76</v>
      </c>
      <c r="C104" s="60">
        <f>G9</f>
        <v>0</v>
      </c>
      <c r="D104" s="61" t="e">
        <f>VLOOKUP(C104,C20:E20,2,FALSE)</f>
        <v>#N/A</v>
      </c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58"/>
      <c r="AA104" s="62"/>
    </row>
    <row r="105" spans="2:27" ht="20.100000000000001" customHeight="1" x14ac:dyDescent="0.2">
      <c r="B105" s="55" t="s">
        <v>77</v>
      </c>
      <c r="C105" s="60">
        <f>I9</f>
        <v>0</v>
      </c>
      <c r="D105" s="61" t="e">
        <f>VLOOKUP(C105,C23:E24,2,FALSE)</f>
        <v>#N/A</v>
      </c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58"/>
      <c r="AA105" s="62"/>
    </row>
    <row r="106" spans="2:27" ht="20.100000000000001" customHeight="1" x14ac:dyDescent="0.2">
      <c r="B106" s="55" t="s">
        <v>78</v>
      </c>
      <c r="C106" s="60">
        <f>K9</f>
        <v>0</v>
      </c>
      <c r="D106" s="61" t="e">
        <f>VLOOKUP(C106,C27:D29,2,FALSE)</f>
        <v>#N/A</v>
      </c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58"/>
      <c r="AA106" s="62"/>
    </row>
    <row r="107" spans="2:27" ht="20.100000000000001" customHeight="1" x14ac:dyDescent="0.2">
      <c r="B107" s="55" t="s">
        <v>79</v>
      </c>
      <c r="C107" s="60">
        <f>M9</f>
        <v>0</v>
      </c>
      <c r="D107" s="61" t="e">
        <f>VLOOKUP(C107,C32:D40,2,FALSE)</f>
        <v>#N/A</v>
      </c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58"/>
      <c r="AA107" s="62"/>
    </row>
    <row r="108" spans="2:27" ht="20.100000000000001" customHeight="1" x14ac:dyDescent="0.2">
      <c r="B108" s="55" t="s">
        <v>80</v>
      </c>
      <c r="C108" s="63">
        <f>O9</f>
        <v>0</v>
      </c>
      <c r="D108" s="61" t="e">
        <f>VLOOKUP(C108,C43:D45,2,FALSE)</f>
        <v>#N/A</v>
      </c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58"/>
      <c r="AA108" s="62"/>
    </row>
    <row r="109" spans="2:27" ht="20.100000000000001" customHeight="1" x14ac:dyDescent="0.2">
      <c r="B109" s="55" t="s">
        <v>81</v>
      </c>
      <c r="C109" s="60">
        <f>Q9</f>
        <v>0</v>
      </c>
      <c r="D109" s="61" t="e">
        <f>VLOOKUP(C109,C48:D53,2,FALSE)</f>
        <v>#N/A</v>
      </c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58"/>
      <c r="AA109" s="62"/>
    </row>
    <row r="110" spans="2:27" ht="20.100000000000001" customHeight="1" x14ac:dyDescent="0.2">
      <c r="B110" s="55" t="s">
        <v>82</v>
      </c>
      <c r="C110" s="63">
        <f>S9</f>
        <v>0</v>
      </c>
      <c r="D110" s="61" t="e">
        <f>VLOOKUP(S9,C56:D61,2,FALSE)</f>
        <v>#N/A</v>
      </c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58"/>
      <c r="AA110" s="62"/>
    </row>
    <row r="111" spans="2:27" ht="20.100000000000001" customHeight="1" x14ac:dyDescent="0.2">
      <c r="B111" s="55"/>
      <c r="C111" s="63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58"/>
      <c r="AA111" s="62"/>
    </row>
    <row r="112" spans="2:27" ht="20.100000000000001" customHeight="1" x14ac:dyDescent="0.2">
      <c r="B112" s="55"/>
      <c r="C112" s="63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58"/>
      <c r="AA112" s="62"/>
    </row>
    <row r="113" spans="2:27" ht="20.100000000000001" customHeight="1" x14ac:dyDescent="0.2">
      <c r="B113" s="55"/>
      <c r="C113" s="63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58"/>
      <c r="AA113" s="62"/>
    </row>
    <row r="114" spans="2:27" ht="20.100000000000001" customHeight="1" x14ac:dyDescent="0.2">
      <c r="B114" s="55"/>
      <c r="C114" s="63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58"/>
      <c r="AA114" s="62"/>
    </row>
    <row r="115" spans="2:27" ht="20.100000000000001" customHeight="1" x14ac:dyDescent="0.2">
      <c r="B115" s="55"/>
      <c r="C115" s="60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58"/>
      <c r="AA115" s="62"/>
    </row>
    <row r="116" spans="2:27" ht="20.100000000000001" customHeight="1" x14ac:dyDescent="0.2">
      <c r="B116" s="55"/>
      <c r="C116" s="64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6"/>
    </row>
    <row r="117" spans="2:27" ht="20.100000000000001" customHeight="1" x14ac:dyDescent="0.2">
      <c r="B117" s="55"/>
      <c r="C117" s="64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7"/>
      <c r="AA117" s="66"/>
    </row>
    <row r="118" spans="2:27" ht="20.100000000000001" customHeight="1" thickBot="1" x14ac:dyDescent="0.25">
      <c r="B118" s="68"/>
      <c r="C118" s="69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1"/>
      <c r="AA118" s="72"/>
    </row>
    <row r="119" spans="2:27" ht="22.5" customHeight="1" x14ac:dyDescent="0.2">
      <c r="E119" s="73" t="s">
        <v>83</v>
      </c>
      <c r="AA119" s="74"/>
    </row>
    <row r="120" spans="2:27" ht="22.5" customHeight="1" x14ac:dyDescent="0.2">
      <c r="O120" s="74"/>
      <c r="S120" s="75"/>
      <c r="AA120" s="74"/>
    </row>
  </sheetData>
  <sheetProtection algorithmName="SHA-512" hashValue="iAEVHYj6bfsriYHm7CjYz8+wusvrPwhy+INeMBEQll3uusoKnDN0FOmT14iRFGkoLqUxtzPG9OBOqrIZYWoT7w==" saltValue="UGQOaOB8o2EB4IQ+CWskQw==" spinCount="100000" sheet="1" objects="1" scenarios="1"/>
  <mergeCells count="14">
    <mergeCell ref="B13:D13"/>
    <mergeCell ref="D20:E20"/>
    <mergeCell ref="D23:G23"/>
    <mergeCell ref="D24:G24"/>
    <mergeCell ref="A4:Y4"/>
    <mergeCell ref="A6:D12"/>
    <mergeCell ref="E9:E10"/>
    <mergeCell ref="G9:G10"/>
    <mergeCell ref="I9:I10"/>
    <mergeCell ref="K9:K10"/>
    <mergeCell ref="M9:M10"/>
    <mergeCell ref="O9:O10"/>
    <mergeCell ref="Q9:Q10"/>
    <mergeCell ref="S9:S10"/>
  </mergeCells>
  <dataValidations count="7">
    <dataValidation type="list" allowBlank="1" showInputMessage="1" showErrorMessage="1" errorTitle="Invalid Data" error="Please select one option from the drop down list" sqref="K9:K10" xr:uid="{1D5098CD-2DF4-4956-AB50-3C5A19FD3ACC}">
      <formula1>$AA$27:$AA$29</formula1>
    </dataValidation>
    <dataValidation type="list" allowBlank="1" showInputMessage="1" showErrorMessage="1" errorTitle="Invalid Data" error="Please select one option from the drop down list" sqref="I9:I10" xr:uid="{3CE77D62-7C23-4485-B58C-7B1CF1DF1531}">
      <formula1>$AA$23:$AA$24</formula1>
    </dataValidation>
    <dataValidation type="list" allowBlank="1" showInputMessage="1" showErrorMessage="1" errorTitle="Invalid Data" error="Please select one option from the drop down list" sqref="O9:O10" xr:uid="{1ABFA770-7847-44EA-9D80-F019682A4E9C}">
      <formula1>$AA$43:$AA$45</formula1>
    </dataValidation>
    <dataValidation type="list" allowBlank="1" showInputMessage="1" showErrorMessage="1" errorTitle="Invalid Data" error="Please select one option from the drop down list" sqref="M9:M10" xr:uid="{401DA151-789E-4F18-8ADD-98D0FB84A23F}">
      <formula1>$AA$32:$AA$40</formula1>
    </dataValidation>
    <dataValidation type="list" allowBlank="1" showInputMessage="1" showErrorMessage="1" errorTitle="Invalid Data" error="Please select one option from the drop down list" sqref="S9:S10 Q9:Q10" xr:uid="{142D4669-D761-463E-B7EA-DD2F5441EA3E}">
      <formula1>$C$48:$C$53</formula1>
    </dataValidation>
    <dataValidation type="list" allowBlank="1" showInputMessage="1" showErrorMessage="1" errorTitle="Invalid Data" error="Please select one option from the drop down list" sqref="G9:G10" xr:uid="{B8FF3828-4488-4C2B-921B-C7699EBD2711}">
      <formula1>$C$20:$C$20</formula1>
    </dataValidation>
    <dataValidation type="list" allowBlank="1" showInputMessage="1" showErrorMessage="1" errorTitle="Invalid Data" error="Please select one option from the drop down list" promptTitle="Click here to select options" prompt=" " sqref="E9:E10" xr:uid="{32170E6C-4E24-47D3-8FDB-832D5F8801E4}">
      <formula1>$C$15:$C$17</formula1>
    </dataValidation>
  </dataValidations>
  <printOptions horizontalCentered="1"/>
  <pageMargins left="0.5" right="0.25" top="0.25" bottom="0.65" header="0.5" footer="0.28000000000000003"/>
  <pageSetup scale="40" orientation="portrait" horizontalDpi="1200" verticalDpi="1200" r:id="rId1"/>
  <headerFooter alignWithMargins="0">
    <oddFooter>&amp;LPage: &amp;P, &amp;D&amp;C
620 Technology Drive  ●   Ann Arbor, MI    ●    48108    ●    Ph.  734.677.6100   ●    Fax: 734.677.6105
&amp;"Arial,Bold"&amp;Uwww.dynics.com&amp;R&amp;"Impact,Regular"BTX Configurator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BTX</vt:lpstr>
    </vt:vector>
  </TitlesOfParts>
  <Company>Dynics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Tercero</dc:creator>
  <cp:lastModifiedBy>Alfonso Tercero</cp:lastModifiedBy>
  <dcterms:created xsi:type="dcterms:W3CDTF">2023-01-31T15:38:51Z</dcterms:created>
  <dcterms:modified xsi:type="dcterms:W3CDTF">2023-01-31T15:39:42Z</dcterms:modified>
</cp:coreProperties>
</file>